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https://cenia.sharepoint.com/sites/oddlenhodnocenp/Sdilene dokumenty/General/Rocenka 2020/Excely k publikaci_NEVSTUPOVAT!/"/>
    </mc:Choice>
  </mc:AlternateContent>
  <xr:revisionPtr revIDLastSave="959" documentId="13_ncr:1_{71552C02-A60C-43B1-8FB3-F1AAE32BFD82}" xr6:coauthVersionLast="47" xr6:coauthVersionMax="47" xr10:uidLastSave="{A6A582CF-ADDE-4C06-93AB-5955FAD4877A}"/>
  <bookViews>
    <workbookView xWindow="-120" yWindow="-120" windowWidth="29040" windowHeight="15840" tabRatio="877" xr2:uid="{00000000-000D-0000-FFFF-FFFF00000000}"/>
  </bookViews>
  <sheets>
    <sheet name="Obsah" sheetId="25" r:id="rId1"/>
    <sheet name="5.1.1_Tab.1" sheetId="1" r:id="rId2"/>
    <sheet name="5.1.1_Tab.2" sheetId="2" r:id="rId3"/>
    <sheet name="5.1.1_Tab.3" sheetId="3" r:id="rId4"/>
    <sheet name="5.1.1_Tab.4" sheetId="4" r:id="rId5"/>
    <sheet name="5.1.1_Tab.5" sheetId="5" r:id="rId6"/>
    <sheet name="5.1.1_Tab.6" sheetId="6" r:id="rId7"/>
    <sheet name="5.1.1_Tab.7" sheetId="7" r:id="rId8"/>
    <sheet name="5.1.1_Tab.8" sheetId="8" r:id="rId9"/>
    <sheet name="5.1.1_Tab.9" sheetId="9" r:id="rId10"/>
    <sheet name="5.1.1_Tab.10" sheetId="19" r:id="rId11"/>
    <sheet name="5.1.1_Tab.11" sheetId="20" r:id="rId12"/>
    <sheet name="5.1.1_Tab.12" sheetId="10" r:id="rId13"/>
    <sheet name="5.1.1_Tab.13" sheetId="11" r:id="rId14"/>
    <sheet name="5.1.1_Tab.14" sheetId="12" r:id="rId15"/>
    <sheet name="5.1.1_Tab.15" sheetId="13" r:id="rId16"/>
    <sheet name="5.1.1_Tab.16" sheetId="14" r:id="rId17"/>
    <sheet name="5.1.1_Tab.17" sheetId="21" r:id="rId18"/>
    <sheet name="5.1.1_Tab.18" sheetId="16" r:id="rId19"/>
    <sheet name="5.1.1_Tab.19" sheetId="17" r:id="rId20"/>
    <sheet name="5.1.1_Tab.20" sheetId="22" r:id="rId21"/>
    <sheet name="5.1.1_Tab.21" sheetId="23" r:id="rId22"/>
    <sheet name="5.1.1_Tab.22" sheetId="24" r:id="rId23"/>
    <sheet name="5.1.2_Tab.1-6" sheetId="18" r:id="rId24"/>
  </sheets>
  <definedNames>
    <definedName name="_Toc406678650" localSheetId="2">'5.1.1_Tab.2'!$A$3</definedName>
    <definedName name="_Toc406678652" localSheetId="4">'5.1.1_Tab.4'!$A$1</definedName>
    <definedName name="_Toc406678653" localSheetId="5">'5.1.1_Tab.5'!$A$1</definedName>
    <definedName name="_Toc406678654" localSheetId="6">'5.1.1_Tab.6'!$A$3</definedName>
    <definedName name="_Toc406678655" localSheetId="7">'5.1.1_Tab.7'!$A$1</definedName>
    <definedName name="_Toc406678656" localSheetId="8">'5.1.1_Tab.8'!$A$1</definedName>
    <definedName name="_Toc406678657" localSheetId="9">'5.1.1_Tab.9'!$A$1</definedName>
    <definedName name="_Toc406678658" localSheetId="12">'5.1.1_Tab.12'!$A$1</definedName>
    <definedName name="_Toc406678659" localSheetId="13">'5.1.1_Tab.13'!$A$1</definedName>
    <definedName name="_Toc406678661" localSheetId="15">'5.1.1_Tab.15'!$A$1</definedName>
    <definedName name="_Toc406678662" localSheetId="16">'5.1.1_Tab.16'!$A$1</definedName>
    <definedName name="_Toc406678663" localSheetId="17">'5.1.1_Tab.17'!$A$1</definedName>
    <definedName name="_Toc406678664" localSheetId="18">'5.1.1_Tab.18'!$A$1</definedName>
    <definedName name="_Toc406678665" localSheetId="19">'5.1.1_Tab.19'!$A$1</definedName>
    <definedName name="_Toc406678667" localSheetId="23">'5.1.2_Tab.1-6'!$A$3</definedName>
    <definedName name="_Toc406678668" localSheetId="23">'5.1.2_Tab.1-6'!$A$9</definedName>
    <definedName name="_Toc406678669" localSheetId="23">'5.1.2_Tab.1-6'!$A$15</definedName>
    <definedName name="_Toc526954237" localSheetId="23">'5.1.2_Tab.1-6'!$A$21</definedName>
    <definedName name="_Toc526954238" localSheetId="23">'5.1.2_Tab.1-6'!$A$27</definedName>
    <definedName name="_Toc526954239" localSheetId="23">'5.1.2_Tab.1-6'!$A$33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6" i="4" l="1"/>
  <c r="O6" i="4" l="1"/>
  <c r="AI27" i="14" l="1"/>
  <c r="AI14" i="14"/>
  <c r="V27" i="14" l="1"/>
  <c r="V14" i="14"/>
  <c r="I14" i="14"/>
</calcChain>
</file>

<file path=xl/sharedStrings.xml><?xml version="1.0" encoding="utf-8"?>
<sst xmlns="http://schemas.openxmlformats.org/spreadsheetml/2006/main" count="685" uniqueCount="334">
  <si>
    <t xml:space="preserve">OVZDUŠÍ </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</si>
  <si>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</si>
  <si>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</si>
  <si>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</si>
  <si>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</si>
  <si>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</si>
  <si>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</si>
  <si>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</si>
  <si>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</si>
  <si>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</si>
  <si>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</si>
  <si>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</si>
  <si>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</si>
  <si>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</si>
  <si>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</si>
  <si>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</si>
  <si>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</si>
  <si>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</si>
  <si>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</si>
  <si>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</si>
  <si>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</si>
  <si>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</si>
  <si>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</si>
  <si>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</si>
  <si>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</si>
  <si>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</si>
  <si>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</si>
  <si>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</si>
  <si>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</si>
  <si>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</si>
  <si>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</si>
  <si>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</si>
  <si>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</si>
  <si>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</si>
  <si>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</si>
  <si>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</si>
  <si>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</si>
  <si>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</si>
  <si>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</si>
  <si>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</si>
  <si>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</si>
  <si>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</si>
  <si>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</si>
  <si>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</si>
  <si>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</si>
  <si>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</si>
  <si>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</si>
  <si>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</si>
  <si>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</si>
  <si>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</si>
  <si>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</si>
  <si>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</si>
  <si>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</si>
  <si>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</si>
  <si>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</si>
  <si>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</si>
  <si>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</si>
  <si>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</si>
  <si>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</si>
  <si>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</si>
  <si>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</si>
  <si>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</si>
  <si>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</si>
  <si>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</si>
  <si>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</si>
  <si>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</si>
  <si>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</si>
  <si>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</si>
  <si>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</si>
  <si>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z toho</t>
  </si>
  <si>
    <t>nebezpečný</t>
  </si>
  <si>
    <t>ostatní</t>
  </si>
  <si>
    <t>ZÁKLADNÍ POPLATEK</t>
  </si>
  <si>
    <t xml:space="preserve">Množství uložených odpadů </t>
  </si>
  <si>
    <t xml:space="preserve">tuny </t>
  </si>
  <si>
    <t xml:space="preserve">Množství zpoplatněných odpadů </t>
  </si>
  <si>
    <t xml:space="preserve">tis. Kč </t>
  </si>
  <si>
    <t xml:space="preserve">tis. Kč </t>
  </si>
  <si>
    <t>RIZIKOVÝ POPLATEK</t>
  </si>
  <si>
    <t>x</t>
  </si>
  <si>
    <t>Zdroj: MŽP</t>
  </si>
  <si>
    <t xml:space="preserve">Poplatky za uložení odpadů na skládky jsou stanoveny zákonem č. 185/2001 Sb., o odpadech, ve znění pozdějších předpisů. Poplatek se skládá ze dvou složek – základní a rizikové. Základní složka poplatku se vztahuje na všechny kategorie odpadu (nebezpečný, komunální, ostatní), riziková složka se týká pouze nebezpečného odpadu. Výše sazeb poplatku je stanovena zákonem. Poplatek platí původce odpadu provozovateli skládky při uložení odpadu na skládku. Provozovatel skládky odvádí vybrané poplatky jejich příjemci, tzn. obci, v jejímž katastru leží skládka (základní složka), a SFŽP ČR (riziková složka). Pokud je původcem odpadu obec a ukládá odpad na skládku, která je na jejím katastrálním území, nevybírá se od této obce základní složka poplatku. </t>
  </si>
  <si>
    <t>Výše poplatků, základní sazba</t>
  </si>
  <si>
    <t xml:space="preserve">1 045,9 </t>
  </si>
  <si>
    <t>Výše příjmů SFŽP ČR za rizikovou složku poplatku za ukládání odpadů</t>
  </si>
  <si>
    <t>Výše poplatků za provoz systému odpadů obcemi</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</si>
  <si>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</si>
  <si>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</si>
  <si>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</si>
  <si>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</si>
  <si>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</si>
  <si>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</si>
  <si>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</si>
  <si>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</si>
  <si>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</si>
  <si>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</si>
  <si>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</si>
  <si>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</si>
  <si>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</si>
  <si>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</si>
  <si>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</si>
  <si>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</si>
  <si>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</si>
  <si>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</si>
  <si>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</si>
  <si>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</si>
  <si>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</si>
  <si>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</si>
  <si>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</si>
  <si>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</si>
  <si>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</si>
  <si>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</si>
  <si>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</si>
  <si>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</si>
  <si>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</si>
  <si>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</si>
  <si>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</si>
  <si>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</si>
  <si>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</si>
  <si>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</si>
  <si>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</si>
  <si>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</si>
  <si>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</si>
  <si>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</si>
  <si>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</si>
  <si>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</si>
  <si>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</si>
  <si>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</si>
  <si>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</si>
  <si>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</si>
  <si>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</si>
  <si>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</si>
  <si>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</si>
  <si>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</si>
  <si>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</si>
  <si>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</si>
  <si>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</si>
  <si>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</si>
  <si>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</si>
  <si>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</si>
  <si>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</si>
  <si>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</si>
  <si>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</si>
  <si>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</si>
  <si>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</si>
  <si>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</si>
  <si>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</si>
  <si>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</si>
  <si>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</si>
  <si>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</si>
  <si>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</si>
  <si>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</si>
  <si>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</si>
  <si>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</si>
  <si>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</si>
  <si>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</si>
  <si>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</si>
  <si>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</si>
  <si>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</si>
  <si>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</si>
  <si>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</si>
  <si>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</si>
  <si>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</si>
  <si>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</si>
  <si>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</si>
  <si>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</si>
  <si>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</si>
  <si>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</si>
  <si>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</si>
  <si>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</si>
  <si>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</si>
  <si>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</si>
  <si>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</si>
  <si>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</si>
  <si>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</si>
  <si>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</si>
  <si>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</si>
  <si>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</si>
  <si>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</si>
  <si>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</si>
  <si>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</si>
  <si>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</si>
  <si>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</si>
  <si>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</si>
  <si>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</si>
  <si>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</si>
  <si>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</si>
  <si>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z toho</t>
  </si>
  <si>
    <t>Údaje byly získány na základě resortní evidence.</t>
  </si>
  <si>
    <t>2 182,9</t>
  </si>
  <si>
    <t>Komunální</t>
  </si>
  <si>
    <t>Poplatky uhrazené</t>
  </si>
  <si>
    <t>Poplatky předepsané</t>
  </si>
  <si>
    <t>Pozn.: Údaje byly získány na základě resortní evidence.</t>
  </si>
  <si>
    <t>každoročně</t>
  </si>
  <si>
    <t>jednorázově</t>
  </si>
  <si>
    <t>1 165,8</t>
  </si>
  <si>
    <t>379 299</t>
  </si>
  <si>
    <t>Výše poplatků</t>
  </si>
  <si>
    <t>V tabulce jsou uvedeny evidenční a registrační poplatky podle § 30 zák. č. 477/2001 Sb., zákona o obalech a o změně některých zákonů (zákon o obalech). Registrační a evidenční poplatky jsou příjmem SFŽP ČR.</t>
  </si>
  <si>
    <t>1 547,0</t>
  </si>
  <si>
    <t>Úhrady z dobývacího prostoru jsou dle zák. č. 44/1988 Sb., zákona o ochraně a využití nerostného bohatství (horního zákona) příjmem obce, na jejímž území se dobývací prostor nachází.</t>
  </si>
  <si>
    <r>
      <t>2017</t>
    </r>
    <r>
      <rPr>
        <vertAlign val="superscript"/>
        <sz val="7.5"/>
        <rFont val="Arial"/>
        <family val="2"/>
        <charset val="238"/>
      </rPr>
      <t>1)</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</si>
  <si>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</si>
  <si>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V r. 2010 byly Plzeň a Příbram sloučeny.</t>
  </si>
  <si>
    <t>bytová výstavba</t>
  </si>
  <si>
    <t>výroba a skladování</t>
  </si>
  <si>
    <t>doprava</t>
  </si>
  <si>
    <t>sítě a produktovody</t>
  </si>
  <si>
    <t>rekreace sport</t>
  </si>
  <si>
    <t>zalesnění</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</si>
  <si>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</si>
  <si>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</si>
  <si>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</si>
  <si>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</si>
  <si>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</si>
  <si>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</si>
  <si>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</si>
  <si>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</si>
  <si>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</si>
  <si>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</si>
  <si>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</si>
  <si>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</si>
  <si>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</si>
  <si>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</si>
  <si>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</si>
  <si>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</si>
  <si>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</si>
  <si>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</si>
  <si>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</si>
  <si>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</si>
  <si>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</si>
  <si>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</si>
  <si>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</si>
  <si>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</si>
  <si>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</si>
  <si>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</si>
  <si>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</si>
  <si>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</si>
  <si>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</si>
  <si>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OSTATNÍ POPLATKY (ZA OBLAST DOPRAVY)</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</si>
  <si>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</si>
  <si>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</si>
  <si>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</si>
  <si>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</si>
  <si>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t>Výše výnosu z daně z minerálních olejů</t>
  </si>
  <si>
    <t>Výše výnosu silniční daně</t>
  </si>
  <si>
    <t>Výše odvodu</t>
  </si>
  <si>
    <t xml:space="preserve">           bez třídy ochrany</t>
  </si>
  <si>
    <t>357 035</t>
  </si>
  <si>
    <t>Kraje</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</si>
  <si>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(viz další tabulka), který obec vybírá podle obecně závazné vyhlášky vydané podle zákona o odpadech. Obec si může zvolit pouze jeden z režimů pro poplatek za komunální odpad (dle zákona o místních poplatcích nebo dle zákona o odpadech).</t>
  </si>
  <si>
    <t>V tabulce jsou uvedeny poplatky za komunální odpad na základě obecně závazné vyhlášky obce vydané na základě § 17 odst. 2 ve spojitosti s § 17a zákona č. 185/2001 Sb. o odpadech. Obec si může zvolit pouze jeden z režimů pro poplatek za komunální odpad (dle zákona o místních poplatcích nebo dle zákona o odpadech).</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</si>
  <si>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</si>
  <si>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</si>
  <si>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</si>
  <si>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</si>
  <si>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433 392</t>
  </si>
  <si>
    <t>430 350</t>
  </si>
  <si>
    <t>433 891</t>
  </si>
  <si>
    <t>436 043</t>
  </si>
  <si>
    <t>444 331</t>
  </si>
  <si>
    <t>439 665</t>
  </si>
  <si>
    <t>461 778</t>
  </si>
  <si>
    <t>409 867</t>
  </si>
  <si>
    <t>487 810</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</si>
  <si>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</si>
  <si>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</si>
  <si>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</si>
  <si>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t>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</si>
  <si>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</si>
  <si>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r>
      <t>podle § 11b</t>
    </r>
    <r>
      <rPr>
        <vertAlign val="superscript"/>
        <sz val="7.5"/>
        <rFont val="Arial"/>
        <family val="2"/>
        <charset val="238"/>
      </rPr>
      <t>1)</t>
    </r>
    <r>
      <rPr>
        <sz val="7.5"/>
        <rFont val="Arial"/>
        <family val="2"/>
        <charset val="238"/>
      </rPr>
      <t xml:space="preserve"> (trvale)</t>
    </r>
  </si>
  <si>
    <t>podle § 11b1) (dočasně)</t>
  </si>
  <si>
    <t>Pozn.: Součet poplatků za jednotlivé znečišťující látky nemusí odpovídat celkovým poplatkům, protože nezohledňuje zaokrouhlení, které se provádí až po součtu poplatků za jednotlivé znečišťující látky.</t>
  </si>
  <si>
    <r>
      <t>2019</t>
    </r>
    <r>
      <rPr>
        <vertAlign val="superscript"/>
        <sz val="7.5"/>
        <rFont val="Arial"/>
        <family val="2"/>
        <charset val="238"/>
      </rPr>
      <t>2)</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</si>
  <si>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</si>
  <si>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</si>
  <si>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r>
      <t>1)</t>
    </r>
    <r>
      <rPr>
        <sz val="7.5"/>
        <rFont val="Arial"/>
        <family val="2"/>
        <charset val="238"/>
      </rPr>
      <t xml:space="preserve"> Do roku 2015 Poplatky za odebrané množství podzemní vody, od roku 2016 Platby za odebrané množství podzemní vody a za správu vodních toků.</t>
    </r>
  </si>
  <si>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</si>
  <si>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t>1 645,9</t>
  </si>
  <si>
    <t>1 692,2</t>
  </si>
  <si>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</si>
  <si>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</si>
  <si>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DAŇOVÉ VÝNOSY</t>
  </si>
  <si>
    <t>93 931,87</t>
  </si>
  <si>
    <t>Statistická ročenka životního prostředí ČR (.xlsx verze)</t>
  </si>
  <si>
    <t>Obsah</t>
  </si>
  <si>
    <t>Kapitola 5 Nástroje ochrany životního prostředí / 5.1 Ekonomické nástroje</t>
  </si>
  <si>
    <t>5.1.1 Poplatky za znečišťování životního prostředí a využívání přírodních zdrojů</t>
  </si>
  <si>
    <t>Ovzduší</t>
  </si>
  <si>
    <t>Voda</t>
  </si>
  <si>
    <t>Odpady</t>
  </si>
  <si>
    <t>Poplatky za využívání přírodních zdrojů</t>
  </si>
  <si>
    <t>Ostatní poplatky (za oblast dopravy)</t>
  </si>
  <si>
    <t>5.1.2 Daňové výnosy</t>
  </si>
  <si>
    <t>Tab. 5.1.1.2 Poplatky za vypouštění odpadních vod do vod povrchových, snížené o odklady, 2006–2020</t>
  </si>
  <si>
    <r>
      <t>1)</t>
    </r>
    <r>
      <rPr>
        <sz val="7.5"/>
        <color rgb="FF000000"/>
        <rFont val="Arial"/>
        <family val="2"/>
        <charset val="238"/>
      </rPr>
      <t xml:space="preserve"> částka vyinkasovaná SFŽP ČR, MF</t>
    </r>
  </si>
  <si>
    <t>Zdroj: SFŽP ČR, MF</t>
  </si>
  <si>
    <r>
      <t>Tab. 5.1.1.4 Platby za odebrané množství podzemní vody a za správu vodních toků, 2006–2020</t>
    </r>
    <r>
      <rPr>
        <b/>
        <vertAlign val="superscript"/>
        <sz val="10"/>
        <rFont val="Arial"/>
        <family val="2"/>
        <charset val="238"/>
      </rPr>
      <t>1)</t>
    </r>
  </si>
  <si>
    <t>Tab. 5.1.1.8 Poplatky za uložení odpadu, riziková složka, 1999–2020</t>
  </si>
  <si>
    <t>Tab. 5.1.1.13 Poplatky na podporu sběru, zpracování, využití a odstranění vybraných autovraků, 2009–2020</t>
  </si>
  <si>
    <t>Tab. 5.1.1.19 Výnosy odvodů a poplatků za odnětí půdy – členění podle příjemců, 1999–2020</t>
  </si>
  <si>
    <r>
      <t xml:space="preserve">Tab. 5.1.1.5 Platby </t>
    </r>
    <r>
      <rPr>
        <b/>
        <sz val="10"/>
        <rFont val="Arial"/>
        <family val="2"/>
        <charset val="238"/>
      </rPr>
      <t>k úhradě správy vodních toků a správy povodí, 2006–2020</t>
    </r>
  </si>
  <si>
    <t>Tab. 5.1.1.14 Úhrady z dobývacího prostoru a vydobytých nerostů na výhradních ložiskách nebo vyhrazených nerostů po jejich úpravě a zušlechtění, 2006–2020</t>
  </si>
  <si>
    <t>Tab. 5.1.1.15 Úhrady z dobývacího prostoru podle obvodních báňských úřadů, 2008–2020</t>
  </si>
  <si>
    <t>Tab. 5.1.1.16 Úhrady za vydobyté nerosty na výhradních ložiskách nebo vyhrazené nerosty po jejich úpravě a zušlechtění podle obvodních báňských úřadů, 2008–2020</t>
  </si>
  <si>
    <t xml:space="preserve">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rokem 2018 je do výnosu zahrnut vždy doplatek úhrady za předchozí úhradové období a tři zálohy na úhradu aktuálního úhradového období. 
Do 31.12.2016 byl výnos úhrady z vydobytých nerostů z 25 % příjmem státního rozpočtu (12,5 % MPO a 12,5 % MŽP) a ze 75 % příjmem obcí, na jejichž území byly nerosty vydobyty; od 1.1.2017 je rozpočtové určení výnosu úhrady z vydobytých nerostů určeno §33n horního zákona. </t>
  </si>
  <si>
    <t>Tab. 5.1.1.12 Poplatky za ukládání radioaktivních odpadů, 1999–2020</t>
  </si>
  <si>
    <t>Tab. 5.1.1.3 Poplatky za povolené vypouštění odpadních vod do vod podzemních, 2006–2020</t>
  </si>
  <si>
    <t>Tab. 5.1.1.7 Poplatky za uložení odpadu, vybrané obcemi, 1999–2020</t>
  </si>
  <si>
    <t>Tab. 5.1.1.9 Poplatky za provoz systému shromažďování, sběru, přepravy, třídění, využívání a odstraňování komunálních odpadů, 2002–2020</t>
  </si>
  <si>
    <t>Tab. 5.1.1.10 Poplatky za komunální odpad, 2010–2020</t>
  </si>
  <si>
    <t>Tab. 5.1.1.11 Registrační a evidenční poplatky za obaly, 2010–2020</t>
  </si>
  <si>
    <t>Tab. 5.1.1.20 Místní poplatky za povolení k vjezdu s motorovým vozidlem do vybraných míst a částí měst, 2010–2020</t>
  </si>
  <si>
    <t>Tab. 5.1.1.21 Poplatky za užívání dálnic a rychlostních silnic, tzv. dálniční kupóny (časové zpoplatění), 2010–2020</t>
  </si>
  <si>
    <t>Tab. 5.1.1.22 Mýtné (výkonové zpoplatnění užívání dálnic), 2010–2020</t>
  </si>
  <si>
    <t>Tab. 5.1.2.1 Výnosy daně ze zemního plynu a některých dalších plynů, 2008–2020</t>
  </si>
  <si>
    <t>Tab. 5.1.2.2 Výnosy daně z pevných paliv, 2008–2020</t>
  </si>
  <si>
    <t>Tab. 5.1.2.3 Výnosy daně z elektřiny, 2008–2020</t>
  </si>
  <si>
    <t>Tab. 5.1.2.4 Odvody elektřiny ze slunečního záření (tzv. solární daň), 2010–2020</t>
  </si>
  <si>
    <t>Tab. 5.1.2.5 Výnosy spotřební daně z minerálních olejů, 2010–2020</t>
  </si>
  <si>
    <t>Tab. 5.1.2.6 Výnosy silniční daně, 2010–2020</t>
  </si>
  <si>
    <r>
      <t>Tab. 5.1.1.1 Poplatky za znečišťování ovzduší ze stacionárních zdrojů ohlášené v roce 2021 podle množství zpoplatněných látek emitovaných v r. 2020 v krajském členění</t>
    </r>
    <r>
      <rPr>
        <u/>
        <vertAlign val="superscript"/>
        <sz val="11"/>
        <color theme="10"/>
        <rFont val="Calibri"/>
        <family val="2"/>
        <charset val="238"/>
        <scheme val="minor"/>
      </rPr>
      <t>1) </t>
    </r>
  </si>
  <si>
    <r>
      <t>Tab. 5.1.1.4 Platby za odebrané množství podzemní vody a za správu vodních toků, 2006–2020</t>
    </r>
    <r>
      <rPr>
        <u/>
        <vertAlign val="superscript"/>
        <sz val="11"/>
        <color theme="10"/>
        <rFont val="Calibri"/>
        <family val="2"/>
        <charset val="238"/>
        <scheme val="minor"/>
      </rPr>
      <t>1)</t>
    </r>
  </si>
  <si>
    <t>Tab. 5.1.1.5 Platby k úhradě správy vodních toků a správy povodí, 2006–2020</t>
  </si>
  <si>
    <t>Tab. 5.1.1.6 Poplatky za uložení odpadů podle kategorie odpadu v r. 2020</t>
  </si>
  <si>
    <t>Tab. 5.1.1.17 Výše odvodů za odnětí půdy ze zemědělského půdního fondu v r. 2020</t>
  </si>
  <si>
    <t>Tab. 5.1.1.18 Poplatky za odnětí pozemků určených k plnění funkcí lesů v r. 2020</t>
  </si>
  <si>
    <r>
      <t>Tab. 5.1.1.1 Poplatky za znečišťování ovzduší ze stacionárních zdrojů ohlášené v roce 2021 podle množství zpoplatněných látek emitovaných v r. 2020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</si>
  <si>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06.09.2021</t>
    </r>
    <r>
      <rPr>
        <sz val="8"/>
        <rFont val="Calibri"/>
        <family val="2"/>
        <charset val="238"/>
        <scheme val="minor"/>
      </rPr>
      <t> </t>
    </r>
  </si>
  <si>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2020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</si>
  <si>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2020 (data získána z IS EOZPF).  </t>
    </r>
  </si>
  <si>
    <r>
      <t>4)</t>
    </r>
    <r>
      <rPr>
        <sz val="7.5"/>
        <color rgb="FF000000"/>
        <rFont val="Arial"/>
        <family val="2"/>
        <charset val="238"/>
      </rPr>
      <t xml:space="preserve"> Údaje o uhrazených výších odvodů na základě rozhodnutí o odvodech, která nabyla právní moci v roce 2020 a dříve (data získána od Generálního ředitelství cel). V současné době jsou k dispozici pouze souhrnná data, z tohoto důvodu nejsou uvedena data rozdělená dle účelů odnětí.</t>
    </r>
  </si>
  <si>
    <t>Zákon č. 201/2012 Sb., o ochraně ovzduší, ve znění pozdějších předpisů, rozlišuje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rozhodují krajské úřady, výnos z poplatků je od roku 2017 příjmem jak SFŽP ČR (65 % výnosu z poplatků), tak kraje, na jehož území se stacionární zdroj nachází (25 % výnosu), a státního rozpočtu (10 % výnosu).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</si>
</sst>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7"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vertAlign val="superscript"/>
      <sz val="10"/>
      <color rgb="FF000000"/>
      <name val="Arial"/>
      <family val="2"/>
      <charset val="238"/>
    </font>
    <font>
      <u/>
      <sz val="11"/>
      <color theme="10"/>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u/>
      <vertAlign val="superscript"/>
      <sz val="11"/>
      <color theme="10"/>
      <name val="Calibri"/>
      <family val="2"/>
      <charset val="238"/>
      <scheme val="minor"/>
    </font>
  </fonts>
  <fills count="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22" fillId="0" borderId="0" applyNumberFormat="0" applyFill="0" applyBorder="0" applyAlignment="0" applyProtection="0"/>
  </cellStyleXfs>
  <cellXfs count="256">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8" fillId="3" borderId="5" xfId="0" applyFont="1" applyFill="1" applyBorder="1" applyAlignment="1">
      <alignment horizontal="center"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0" fillId="0" borderId="0" xfId="0" applyAlignment="1">
      <alignment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horizontal="center" vertical="center" wrapText="1"/>
    </xf>
    <xf numFmtId="3" fontId="10" fillId="0" borderId="5"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12" fillId="0" borderId="0" xfId="0" applyFont="1" applyFill="1" applyAlignment="1">
      <alignment vertical="center" wrapText="1"/>
    </xf>
    <xf numFmtId="165" fontId="0" fillId="0" borderId="0" xfId="0" applyNumberFormat="1" applyAlignment="1"/>
    <xf numFmtId="165" fontId="0" fillId="0" borderId="0" xfId="0" applyNumberFormat="1"/>
    <xf numFmtId="164" fontId="0" fillId="0" borderId="0" xfId="0" applyNumberForma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0" fillId="0" borderId="0" xfId="0" applyAlignment="1">
      <alignment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3" xfId="0" applyFont="1" applyFill="1" applyBorder="1" applyAlignment="1">
      <alignment vertical="center" wrapText="1"/>
    </xf>
    <xf numFmtId="0" fontId="10" fillId="2" borderId="2" xfId="0" applyFont="1" applyFill="1" applyBorder="1" applyAlignment="1">
      <alignment vertical="center" wrapText="1"/>
    </xf>
    <xf numFmtId="0" fontId="10" fillId="2" borderId="1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3" fontId="8" fillId="3" borderId="20"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0" fontId="0" fillId="0" borderId="0" xfId="0" applyBorder="1" applyAlignment="1"/>
    <xf numFmtId="0" fontId="0" fillId="0" borderId="0" xfId="0" applyAlignment="1">
      <alignment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8" fillId="0" borderId="0" xfId="0" applyFont="1" applyAlignment="1">
      <alignment vertical="center"/>
    </xf>
    <xf numFmtId="0" fontId="0" fillId="0" borderId="0" xfId="0" applyAlignment="1">
      <alignment wrapText="1"/>
    </xf>
    <xf numFmtId="0" fontId="0" fillId="0" borderId="0" xfId="0" applyAlignmen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15" xfId="0" applyFont="1" applyFill="1" applyBorder="1" applyAlignment="1">
      <alignment horizontal="center" vertical="center" wrapText="1"/>
    </xf>
    <xf numFmtId="0" fontId="17" fillId="2" borderId="15" xfId="0" applyFont="1" applyFill="1" applyBorder="1" applyAlignment="1">
      <alignment horizontal="center"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0" fontId="23" fillId="5" borderId="0" xfId="0" applyFont="1" applyFill="1"/>
    <xf numFmtId="0" fontId="0" fillId="5" borderId="0" xfId="0" applyFill="1"/>
    <xf numFmtId="0" fontId="24" fillId="5" borderId="0" xfId="0" applyFont="1" applyFill="1"/>
    <xf numFmtId="0" fontId="0" fillId="5" borderId="0" xfId="0" applyFill="1" applyBorder="1"/>
    <xf numFmtId="0" fontId="0" fillId="5" borderId="0" xfId="0" applyFill="1" applyBorder="1" applyAlignment="1">
      <alignment wrapText="1"/>
    </xf>
    <xf numFmtId="0" fontId="24" fillId="5" borderId="0" xfId="0" applyFont="1" applyFill="1" applyBorder="1"/>
    <xf numFmtId="0" fontId="25" fillId="5" borderId="0" xfId="0" applyFont="1" applyFill="1" applyBorder="1"/>
    <xf numFmtId="0" fontId="15" fillId="5" borderId="0" xfId="0" applyFont="1" applyFill="1" applyBorder="1" applyAlignment="1">
      <alignment wrapText="1"/>
    </xf>
    <xf numFmtId="0" fontId="15" fillId="5" borderId="0" xfId="0" applyFont="1" applyFill="1" applyBorder="1"/>
    <xf numFmtId="0" fontId="0" fillId="0" borderId="0" xfId="0" applyAlignment="1">
      <alignment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15" xfId="0" applyFont="1" applyFill="1" applyBorder="1" applyAlignment="1">
      <alignment horizontal="center" vertical="center" wrapText="1"/>
    </xf>
    <xf numFmtId="3" fontId="8" fillId="0" borderId="3" xfId="0" applyNumberFormat="1" applyFont="1" applyFill="1" applyBorder="1" applyAlignment="1">
      <alignment horizontal="right" vertical="center" wrapText="1"/>
    </xf>
    <xf numFmtId="3" fontId="8" fillId="0" borderId="5" xfId="0" applyNumberFormat="1" applyFont="1" applyFill="1" applyBorder="1" applyAlignment="1">
      <alignment horizontal="right" vertical="center" wrapText="1"/>
    </xf>
    <xf numFmtId="164" fontId="8" fillId="3" borderId="20" xfId="0" applyNumberFormat="1" applyFont="1" applyFill="1" applyBorder="1" applyAlignment="1">
      <alignment horizontal="right" vertical="center" wrapText="1"/>
    </xf>
    <xf numFmtId="164" fontId="17" fillId="0" borderId="20" xfId="0" applyNumberFormat="1" applyFont="1" applyFill="1" applyBorder="1" applyAlignment="1">
      <alignment horizontal="right" vertical="center" wrapText="1"/>
    </xf>
    <xf numFmtId="164" fontId="8" fillId="0" borderId="3" xfId="0" applyNumberFormat="1" applyFont="1" applyFill="1" applyBorder="1" applyAlignment="1">
      <alignment horizontal="right" vertical="center" wrapText="1"/>
    </xf>
    <xf numFmtId="3" fontId="0" fillId="0" borderId="0" xfId="0" applyNumberFormat="1"/>
    <xf numFmtId="4" fontId="0" fillId="0" borderId="0" xfId="0" applyNumberFormat="1"/>
    <xf numFmtId="0" fontId="22" fillId="5" borderId="0" xfId="1" applyFill="1" applyBorder="1" applyAlignment="1">
      <alignment vertical="center" wrapText="1"/>
    </xf>
    <xf numFmtId="0" fontId="22" fillId="5" borderId="0" xfId="1" applyFill="1" applyBorder="1" applyAlignment="1">
      <alignment wrapText="1"/>
    </xf>
    <xf numFmtId="0" fontId="15" fillId="5" borderId="0" xfId="0" applyFont="1" applyFill="1" applyBorder="1" applyAlignment="1">
      <alignment wrapText="1"/>
    </xf>
    <xf numFmtId="0" fontId="0" fillId="5" borderId="0" xfId="0" applyFill="1" applyBorder="1" applyAlignment="1">
      <alignment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applyAlignment="1"/>
    <xf numFmtId="0" fontId="0" fillId="0" borderId="0" xfId="0" applyAlignment="1"/>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Fill="1" applyAlignment="1">
      <alignment vertical="center" wrapText="1"/>
    </xf>
    <xf numFmtId="0" fontId="0" fillId="0" borderId="0" xfId="0" applyFont="1" applyAlignment="1">
      <alignment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0" borderId="0" xfId="0" applyFont="1" applyBorder="1" applyAlignment="1">
      <alignmen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6" fillId="0" borderId="8" xfId="0" applyFont="1" applyBorder="1" applyAlignment="1">
      <alignment vertical="center"/>
    </xf>
    <xf numFmtId="0" fontId="0" fillId="0" borderId="8" xfId="0" applyBorder="1" applyAlignment="1"/>
    <xf numFmtId="0" fontId="16"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3" fillId="0" borderId="0" xfId="0" applyFont="1" applyAlignment="1">
      <alignment vertical="center" wrapText="1"/>
    </xf>
    <xf numFmtId="0" fontId="10" fillId="2" borderId="4" xfId="0" applyFont="1" applyFill="1" applyBorder="1" applyAlignment="1">
      <alignment horizontal="center" vertical="center" wrapText="1"/>
    </xf>
    <xf numFmtId="0" fontId="0" fillId="0" borderId="2" xfId="0"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Border="1" applyAlignment="1">
      <alignment vertical="center" wrapText="1"/>
    </xf>
    <xf numFmtId="0" fontId="0" fillId="0" borderId="0" xfId="0" applyBorder="1" applyAlignment="1">
      <alignment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8"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wrapText="1"/>
    </xf>
    <xf numFmtId="0" fontId="10" fillId="2" borderId="11" xfId="0" applyFont="1" applyFill="1" applyBorder="1" applyAlignment="1">
      <alignment horizontal="center"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8" fillId="0" borderId="0" xfId="0" applyFont="1" applyAlignment="1">
      <alignment vertical="center"/>
    </xf>
    <xf numFmtId="0" fontId="3" fillId="0" borderId="0" xfId="0" applyFont="1" applyFill="1" applyAlignment="1">
      <alignment wrapText="1"/>
    </xf>
    <xf numFmtId="0" fontId="0" fillId="0" borderId="0" xfId="0" applyFill="1" applyAlignment="1">
      <alignment wrapText="1"/>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8" fillId="2" borderId="4" xfId="0" applyFont="1" applyFill="1" applyBorder="1" applyAlignment="1">
      <alignment horizontal="center" vertical="center" wrapText="1"/>
    </xf>
    <xf numFmtId="0" fontId="12" fillId="0" borderId="0" xfId="0" applyFont="1" applyAlignment="1">
      <alignment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20" fillId="0" borderId="0" xfId="0" applyFont="1" applyAlignment="1">
      <alignment wrapText="1"/>
    </xf>
    <xf numFmtId="0" fontId="4" fillId="0" borderId="17" xfId="0" applyFont="1" applyBorder="1" applyAlignment="1">
      <alignment vertical="center" wrapText="1"/>
    </xf>
    <xf numFmtId="0" fontId="0" fillId="0" borderId="17" xfId="0" applyBorder="1" applyAlignment="1">
      <alignment wrapText="1"/>
    </xf>
    <xf numFmtId="0" fontId="0" fillId="0" borderId="7" xfId="0" applyBorder="1" applyAlignment="1"/>
    <xf numFmtId="0" fontId="0" fillId="0" borderId="17" xfId="0" applyBorder="1" applyAlignment="1"/>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5" fillId="0" borderId="0" xfId="0" applyFont="1" applyAlignment="1">
      <alignment vertical="center"/>
    </xf>
    <xf numFmtId="0" fontId="17" fillId="2" borderId="18" xfId="0" applyFont="1" applyFill="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AE99-421E-476F-8AE9-CD6B8380A6AA}">
  <dimension ref="A2:AR54"/>
  <sheetViews>
    <sheetView tabSelected="1" workbookViewId="0">
      <selection activeCell="F1" sqref="F1"/>
    </sheetView>
  </sheetViews>
  <sheetFormatPr defaultColWidth="8.85546875" defaultRowHeight="15" x14ac:dyDescent="0.25"/>
  <cols>
    <col min="1" max="16384" width="8.85546875" style="135"/>
  </cols>
  <sheetData>
    <row r="2" spans="1:17" ht="20.25" x14ac:dyDescent="0.3">
      <c r="A2" s="134" t="s">
        <v>285</v>
      </c>
    </row>
    <row r="4" spans="1:17" ht="18" x14ac:dyDescent="0.25">
      <c r="A4" s="136" t="s">
        <v>287</v>
      </c>
    </row>
    <row r="5" spans="1:17" ht="18" x14ac:dyDescent="0.25">
      <c r="A5" s="139"/>
      <c r="B5" s="137"/>
      <c r="C5" s="137"/>
      <c r="D5" s="137"/>
      <c r="E5" s="137"/>
      <c r="F5" s="137"/>
      <c r="G5" s="137"/>
      <c r="H5" s="137"/>
      <c r="I5" s="137"/>
      <c r="J5" s="137"/>
      <c r="K5" s="137"/>
      <c r="L5" s="137"/>
      <c r="M5" s="137"/>
      <c r="N5" s="137"/>
      <c r="O5" s="137"/>
      <c r="P5" s="137"/>
      <c r="Q5" s="137"/>
    </row>
    <row r="6" spans="1:17" ht="15.75" x14ac:dyDescent="0.25">
      <c r="A6" s="140" t="s">
        <v>286</v>
      </c>
      <c r="B6" s="137"/>
      <c r="C6" s="137"/>
      <c r="D6" s="137"/>
      <c r="E6" s="137"/>
      <c r="F6" s="137"/>
      <c r="G6" s="137"/>
      <c r="H6" s="137"/>
      <c r="I6" s="137"/>
      <c r="J6" s="137"/>
      <c r="K6" s="137"/>
      <c r="L6" s="137"/>
      <c r="M6" s="137"/>
      <c r="N6" s="137"/>
      <c r="O6" s="137"/>
      <c r="P6" s="137"/>
      <c r="Q6" s="137"/>
    </row>
    <row r="7" spans="1:17" x14ac:dyDescent="0.25">
      <c r="A7" s="158" t="s">
        <v>288</v>
      </c>
      <c r="B7" s="159"/>
      <c r="C7" s="159"/>
      <c r="D7" s="159"/>
      <c r="E7" s="159"/>
      <c r="F7" s="159"/>
      <c r="G7" s="159"/>
      <c r="H7" s="159"/>
      <c r="I7" s="159"/>
      <c r="J7" s="159"/>
      <c r="K7" s="159"/>
      <c r="L7" s="159"/>
      <c r="M7" s="159"/>
      <c r="N7" s="159"/>
      <c r="O7" s="159"/>
      <c r="P7" s="159"/>
      <c r="Q7" s="159"/>
    </row>
    <row r="8" spans="1:17" x14ac:dyDescent="0.25">
      <c r="A8" s="141" t="s">
        <v>289</v>
      </c>
      <c r="B8" s="138"/>
      <c r="C8" s="138"/>
      <c r="D8" s="138"/>
      <c r="E8" s="138"/>
      <c r="F8" s="138"/>
      <c r="G8" s="138"/>
      <c r="H8" s="138"/>
      <c r="I8" s="138"/>
      <c r="J8" s="138"/>
      <c r="K8" s="138"/>
      <c r="L8" s="138"/>
      <c r="M8" s="138"/>
      <c r="N8" s="138"/>
      <c r="O8" s="138"/>
      <c r="P8" s="137"/>
      <c r="Q8" s="137"/>
    </row>
    <row r="9" spans="1:17" x14ac:dyDescent="0.25">
      <c r="A9" s="157" t="s">
        <v>322</v>
      </c>
      <c r="B9" s="157"/>
      <c r="C9" s="157"/>
      <c r="D9" s="157"/>
      <c r="E9" s="157"/>
      <c r="F9" s="157"/>
      <c r="G9" s="157"/>
      <c r="H9" s="157"/>
      <c r="I9" s="157"/>
      <c r="J9" s="157"/>
      <c r="K9" s="157"/>
      <c r="L9" s="157"/>
      <c r="M9" s="157"/>
      <c r="N9" s="157"/>
      <c r="O9" s="157"/>
      <c r="P9" s="157"/>
      <c r="Q9" s="157"/>
    </row>
    <row r="10" spans="1:17" x14ac:dyDescent="0.25">
      <c r="A10" s="141" t="s">
        <v>290</v>
      </c>
      <c r="B10" s="138"/>
      <c r="C10" s="138"/>
      <c r="D10" s="138"/>
      <c r="E10" s="138"/>
      <c r="F10" s="138"/>
      <c r="G10" s="138"/>
      <c r="H10" s="138"/>
      <c r="I10" s="138"/>
      <c r="J10" s="138"/>
      <c r="K10" s="138"/>
      <c r="L10" s="138"/>
      <c r="M10" s="138"/>
      <c r="N10" s="138"/>
      <c r="O10" s="138"/>
      <c r="P10" s="137"/>
      <c r="Q10" s="137"/>
    </row>
    <row r="11" spans="1:17" x14ac:dyDescent="0.25">
      <c r="A11" s="156" t="s">
        <v>295</v>
      </c>
      <c r="B11" s="157"/>
      <c r="C11" s="157"/>
      <c r="D11" s="157"/>
      <c r="E11" s="157"/>
      <c r="F11" s="157"/>
      <c r="G11" s="157"/>
      <c r="H11" s="157"/>
      <c r="I11" s="157"/>
      <c r="J11" s="157"/>
      <c r="K11" s="157"/>
      <c r="L11" s="157"/>
      <c r="M11" s="157"/>
      <c r="N11" s="157"/>
      <c r="O11" s="157"/>
      <c r="P11" s="157"/>
      <c r="Q11" s="157"/>
    </row>
    <row r="12" spans="1:17" x14ac:dyDescent="0.25">
      <c r="A12" s="156" t="s">
        <v>308</v>
      </c>
      <c r="B12" s="157"/>
      <c r="C12" s="157"/>
      <c r="D12" s="157"/>
      <c r="E12" s="157"/>
      <c r="F12" s="157"/>
      <c r="G12" s="157"/>
      <c r="H12" s="157"/>
      <c r="I12" s="157"/>
      <c r="J12" s="157"/>
      <c r="K12" s="157"/>
      <c r="L12" s="157"/>
      <c r="M12" s="157"/>
      <c r="N12" s="157"/>
      <c r="O12" s="157"/>
      <c r="P12" s="157"/>
      <c r="Q12" s="157"/>
    </row>
    <row r="13" spans="1:17" x14ac:dyDescent="0.25">
      <c r="A13" s="156" t="s">
        <v>323</v>
      </c>
      <c r="B13" s="157"/>
      <c r="C13" s="157"/>
      <c r="D13" s="157"/>
      <c r="E13" s="157"/>
      <c r="F13" s="157"/>
      <c r="G13" s="157"/>
      <c r="H13" s="157"/>
      <c r="I13" s="157"/>
      <c r="J13" s="157"/>
      <c r="K13" s="157"/>
      <c r="L13" s="157"/>
      <c r="M13" s="157"/>
      <c r="N13" s="157"/>
      <c r="O13" s="157"/>
      <c r="P13" s="157"/>
      <c r="Q13" s="157"/>
    </row>
    <row r="14" spans="1:17" x14ac:dyDescent="0.25">
      <c r="A14" s="156" t="s">
        <v>324</v>
      </c>
      <c r="B14" s="157"/>
      <c r="C14" s="157"/>
      <c r="D14" s="157"/>
      <c r="E14" s="157"/>
      <c r="F14" s="157"/>
      <c r="G14" s="157"/>
      <c r="H14" s="157"/>
      <c r="I14" s="157"/>
      <c r="J14" s="157"/>
      <c r="K14" s="157"/>
      <c r="L14" s="157"/>
      <c r="M14" s="157"/>
      <c r="N14" s="157"/>
      <c r="O14" s="157"/>
      <c r="P14" s="157"/>
      <c r="Q14" s="157"/>
    </row>
    <row r="15" spans="1:17" x14ac:dyDescent="0.25">
      <c r="A15" s="141" t="s">
        <v>291</v>
      </c>
      <c r="B15" s="138"/>
      <c r="C15" s="138"/>
      <c r="D15" s="138"/>
      <c r="E15" s="138"/>
      <c r="F15" s="138"/>
      <c r="G15" s="138"/>
      <c r="H15" s="138"/>
      <c r="I15" s="138"/>
      <c r="J15" s="138"/>
      <c r="K15" s="138"/>
      <c r="L15" s="138"/>
      <c r="M15" s="138"/>
      <c r="N15" s="138"/>
      <c r="O15" s="138"/>
      <c r="P15" s="137"/>
      <c r="Q15" s="137"/>
    </row>
    <row r="16" spans="1:17" x14ac:dyDescent="0.25">
      <c r="A16" s="156" t="s">
        <v>325</v>
      </c>
      <c r="B16" s="157"/>
      <c r="C16" s="157"/>
      <c r="D16" s="157"/>
      <c r="E16" s="157"/>
      <c r="F16" s="157"/>
      <c r="G16" s="157"/>
      <c r="H16" s="157"/>
      <c r="I16" s="157"/>
      <c r="J16" s="157"/>
      <c r="K16" s="157"/>
      <c r="L16" s="157"/>
      <c r="M16" s="157"/>
      <c r="N16" s="157"/>
      <c r="O16" s="157"/>
      <c r="P16" s="157"/>
      <c r="Q16" s="157"/>
    </row>
    <row r="17" spans="1:44" x14ac:dyDescent="0.25">
      <c r="A17" s="156" t="s">
        <v>309</v>
      </c>
      <c r="B17" s="157"/>
      <c r="C17" s="157"/>
      <c r="D17" s="157"/>
      <c r="E17" s="157"/>
      <c r="F17" s="157"/>
      <c r="G17" s="157"/>
      <c r="H17" s="157"/>
      <c r="I17" s="157"/>
      <c r="J17" s="157"/>
      <c r="K17" s="157"/>
      <c r="L17" s="157"/>
      <c r="M17" s="157"/>
      <c r="N17" s="157"/>
      <c r="O17" s="157"/>
      <c r="P17" s="157"/>
      <c r="Q17" s="157"/>
    </row>
    <row r="18" spans="1:44" x14ac:dyDescent="0.25">
      <c r="A18" s="156" t="s">
        <v>299</v>
      </c>
      <c r="B18" s="157"/>
      <c r="C18" s="157"/>
      <c r="D18" s="157"/>
      <c r="E18" s="157"/>
      <c r="F18" s="157"/>
      <c r="G18" s="157"/>
      <c r="H18" s="157"/>
      <c r="I18" s="157"/>
      <c r="J18" s="157"/>
      <c r="K18" s="157"/>
      <c r="L18" s="157"/>
      <c r="M18" s="157"/>
      <c r="N18" s="157"/>
      <c r="O18" s="157"/>
      <c r="P18" s="157"/>
      <c r="Q18" s="157"/>
    </row>
    <row r="19" spans="1:44" x14ac:dyDescent="0.25">
      <c r="A19" s="156" t="s">
        <v>310</v>
      </c>
      <c r="B19" s="157"/>
      <c r="C19" s="157"/>
      <c r="D19" s="157"/>
      <c r="E19" s="157"/>
      <c r="F19" s="157"/>
      <c r="G19" s="157"/>
      <c r="H19" s="157"/>
      <c r="I19" s="157"/>
      <c r="J19" s="157"/>
      <c r="K19" s="157"/>
      <c r="L19" s="157"/>
      <c r="M19" s="157"/>
      <c r="N19" s="157"/>
      <c r="O19" s="157"/>
      <c r="P19" s="157"/>
      <c r="Q19" s="157"/>
    </row>
    <row r="20" spans="1:44" x14ac:dyDescent="0.25">
      <c r="A20" s="157" t="s">
        <v>311</v>
      </c>
      <c r="B20" s="157"/>
      <c r="C20" s="157"/>
      <c r="D20" s="157"/>
      <c r="E20" s="157"/>
      <c r="F20" s="157"/>
      <c r="G20" s="157"/>
      <c r="H20" s="157"/>
      <c r="I20" s="157"/>
      <c r="J20" s="157"/>
      <c r="K20" s="157"/>
      <c r="L20" s="157"/>
      <c r="M20" s="157"/>
      <c r="N20" s="157"/>
      <c r="O20" s="157"/>
      <c r="P20" s="157"/>
      <c r="Q20" s="157"/>
    </row>
    <row r="21" spans="1:44" x14ac:dyDescent="0.25">
      <c r="A21" s="157" t="s">
        <v>312</v>
      </c>
      <c r="B21" s="157"/>
      <c r="C21" s="157"/>
      <c r="D21" s="157"/>
      <c r="E21" s="157"/>
      <c r="F21" s="157"/>
      <c r="G21" s="157"/>
      <c r="H21" s="157"/>
      <c r="I21" s="157"/>
      <c r="J21" s="157"/>
      <c r="K21" s="157"/>
      <c r="L21" s="157"/>
      <c r="M21" s="157"/>
      <c r="N21" s="157"/>
      <c r="O21" s="157"/>
      <c r="P21" s="157"/>
      <c r="Q21" s="157"/>
    </row>
    <row r="22" spans="1:44" x14ac:dyDescent="0.25">
      <c r="A22" s="156" t="s">
        <v>307</v>
      </c>
      <c r="B22" s="157"/>
      <c r="C22" s="157"/>
      <c r="D22" s="157"/>
      <c r="E22" s="157"/>
      <c r="F22" s="157"/>
      <c r="G22" s="157"/>
      <c r="H22" s="157"/>
      <c r="I22" s="157"/>
      <c r="J22" s="157"/>
      <c r="K22" s="157"/>
      <c r="L22" s="157"/>
      <c r="M22" s="157"/>
      <c r="N22" s="157"/>
      <c r="O22" s="157"/>
      <c r="P22" s="157"/>
      <c r="Q22" s="157"/>
    </row>
    <row r="23" spans="1:44" x14ac:dyDescent="0.25">
      <c r="A23" s="156" t="s">
        <v>300</v>
      </c>
      <c r="B23" s="157"/>
      <c r="C23" s="157"/>
      <c r="D23" s="157"/>
      <c r="E23" s="157"/>
      <c r="F23" s="157"/>
      <c r="G23" s="157"/>
      <c r="H23" s="157"/>
      <c r="I23" s="157"/>
      <c r="J23" s="157"/>
      <c r="K23" s="157"/>
      <c r="L23" s="157"/>
      <c r="M23" s="157"/>
      <c r="N23" s="157"/>
      <c r="O23" s="157"/>
      <c r="P23" s="157"/>
      <c r="Q23" s="157"/>
    </row>
    <row r="24" spans="1:44" x14ac:dyDescent="0.25">
      <c r="A24" s="158" t="s">
        <v>292</v>
      </c>
      <c r="B24" s="159"/>
      <c r="C24" s="159"/>
      <c r="D24" s="159"/>
      <c r="E24" s="159"/>
      <c r="F24" s="159"/>
      <c r="G24" s="159"/>
      <c r="H24" s="138"/>
      <c r="I24" s="138"/>
      <c r="J24" s="138"/>
      <c r="K24" s="138"/>
      <c r="L24" s="138"/>
      <c r="M24" s="138"/>
      <c r="N24" s="138"/>
      <c r="O24" s="138"/>
      <c r="P24" s="137"/>
      <c r="Q24" s="137"/>
    </row>
    <row r="25" spans="1:44" x14ac:dyDescent="0.25">
      <c r="A25" s="156" t="s">
        <v>303</v>
      </c>
      <c r="B25" s="157"/>
      <c r="C25" s="157"/>
      <c r="D25" s="157"/>
      <c r="E25" s="157"/>
      <c r="F25" s="157"/>
      <c r="G25" s="157"/>
      <c r="H25" s="157"/>
      <c r="I25" s="157"/>
      <c r="J25" s="157"/>
      <c r="K25" s="157"/>
      <c r="L25" s="157"/>
      <c r="M25" s="157"/>
      <c r="N25" s="157"/>
      <c r="O25" s="157"/>
      <c r="P25" s="157"/>
      <c r="Q25" s="157"/>
    </row>
    <row r="26" spans="1:44" x14ac:dyDescent="0.25">
      <c r="A26" s="156" t="s">
        <v>304</v>
      </c>
      <c r="B26" s="157"/>
      <c r="C26" s="157"/>
      <c r="D26" s="157"/>
      <c r="E26" s="157"/>
      <c r="F26" s="157"/>
      <c r="G26" s="157"/>
      <c r="H26" s="157"/>
      <c r="I26" s="157"/>
      <c r="J26" s="157"/>
      <c r="K26" s="157"/>
      <c r="L26" s="157"/>
      <c r="M26" s="157"/>
      <c r="N26" s="157"/>
      <c r="O26" s="157"/>
      <c r="P26" s="157"/>
      <c r="Q26" s="157"/>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row>
    <row r="27" spans="1:44" x14ac:dyDescent="0.25">
      <c r="A27" s="156" t="s">
        <v>305</v>
      </c>
      <c r="B27" s="157"/>
      <c r="C27" s="157"/>
      <c r="D27" s="157"/>
      <c r="E27" s="157"/>
      <c r="F27" s="157"/>
      <c r="G27" s="157"/>
      <c r="H27" s="157"/>
      <c r="I27" s="157"/>
      <c r="J27" s="157"/>
      <c r="K27" s="157"/>
      <c r="L27" s="157"/>
      <c r="M27" s="157"/>
      <c r="N27" s="157"/>
      <c r="O27" s="157"/>
      <c r="P27" s="157"/>
      <c r="Q27" s="157"/>
      <c r="R27" s="138"/>
      <c r="S27" s="138"/>
      <c r="T27" s="138"/>
      <c r="U27" s="138"/>
      <c r="V27" s="138"/>
      <c r="W27" s="138"/>
      <c r="X27" s="138"/>
      <c r="Y27" s="138"/>
      <c r="Z27" s="138"/>
      <c r="AA27" s="138"/>
      <c r="AB27" s="138"/>
      <c r="AC27" s="138"/>
      <c r="AD27" s="138"/>
      <c r="AE27" s="137"/>
      <c r="AF27" s="137"/>
      <c r="AG27" s="137"/>
      <c r="AH27" s="137"/>
      <c r="AI27" s="137"/>
      <c r="AJ27" s="137"/>
      <c r="AK27" s="137"/>
      <c r="AL27" s="137"/>
      <c r="AM27" s="137"/>
      <c r="AN27" s="137"/>
      <c r="AO27" s="137"/>
      <c r="AP27" s="137"/>
      <c r="AQ27" s="137"/>
      <c r="AR27" s="137"/>
    </row>
    <row r="28" spans="1:44" x14ac:dyDescent="0.25">
      <c r="A28" s="156" t="s">
        <v>326</v>
      </c>
      <c r="B28" s="157"/>
      <c r="C28" s="157"/>
      <c r="D28" s="157"/>
      <c r="E28" s="157"/>
      <c r="F28" s="157"/>
      <c r="G28" s="157"/>
      <c r="H28" s="157"/>
      <c r="I28" s="157"/>
      <c r="J28" s="157"/>
      <c r="K28" s="157"/>
      <c r="L28" s="157"/>
      <c r="M28" s="157"/>
      <c r="N28" s="157"/>
      <c r="O28" s="157"/>
      <c r="P28" s="157"/>
      <c r="Q28" s="157"/>
    </row>
    <row r="29" spans="1:44" x14ac:dyDescent="0.25">
      <c r="A29" s="156" t="s">
        <v>327</v>
      </c>
      <c r="B29" s="157"/>
      <c r="C29" s="157"/>
      <c r="D29" s="157"/>
      <c r="E29" s="157"/>
      <c r="F29" s="157"/>
      <c r="G29" s="157"/>
      <c r="H29" s="157"/>
      <c r="I29" s="157"/>
      <c r="J29" s="157"/>
      <c r="K29" s="157"/>
      <c r="L29" s="157"/>
      <c r="M29" s="157"/>
      <c r="N29" s="157"/>
      <c r="O29" s="157"/>
      <c r="P29" s="157"/>
      <c r="Q29" s="157"/>
    </row>
    <row r="30" spans="1:44" x14ac:dyDescent="0.25">
      <c r="A30" s="156" t="s">
        <v>301</v>
      </c>
      <c r="B30" s="157"/>
      <c r="C30" s="157"/>
      <c r="D30" s="157"/>
      <c r="E30" s="157"/>
      <c r="F30" s="157"/>
      <c r="G30" s="157"/>
      <c r="H30" s="157"/>
      <c r="I30" s="157"/>
      <c r="J30" s="157"/>
      <c r="K30" s="157"/>
      <c r="L30" s="157"/>
      <c r="M30" s="157"/>
      <c r="N30" s="157"/>
      <c r="O30" s="157"/>
      <c r="P30" s="157"/>
      <c r="Q30" s="157"/>
    </row>
    <row r="31" spans="1:44" x14ac:dyDescent="0.25">
      <c r="A31" s="158" t="s">
        <v>293</v>
      </c>
      <c r="B31" s="159"/>
      <c r="C31" s="159"/>
      <c r="D31" s="159"/>
      <c r="E31" s="159"/>
      <c r="F31" s="159"/>
      <c r="G31" s="159"/>
      <c r="H31" s="138"/>
      <c r="I31" s="138"/>
      <c r="J31" s="138"/>
      <c r="K31" s="138"/>
      <c r="L31" s="138"/>
      <c r="M31" s="138"/>
      <c r="N31" s="138"/>
      <c r="O31" s="138"/>
      <c r="P31" s="137"/>
      <c r="Q31" s="137"/>
    </row>
    <row r="32" spans="1:44" x14ac:dyDescent="0.25">
      <c r="A32" s="156" t="s">
        <v>313</v>
      </c>
      <c r="B32" s="157"/>
      <c r="C32" s="157"/>
      <c r="D32" s="157"/>
      <c r="E32" s="157"/>
      <c r="F32" s="157"/>
      <c r="G32" s="157"/>
      <c r="H32" s="157"/>
      <c r="I32" s="157"/>
      <c r="J32" s="157"/>
      <c r="K32" s="157"/>
      <c r="L32" s="157"/>
      <c r="M32" s="157"/>
      <c r="N32" s="157"/>
      <c r="O32" s="157"/>
      <c r="P32" s="157"/>
      <c r="Q32" s="157"/>
    </row>
    <row r="33" spans="1:17" x14ac:dyDescent="0.25">
      <c r="A33" s="156" t="s">
        <v>314</v>
      </c>
      <c r="B33" s="157"/>
      <c r="C33" s="157"/>
      <c r="D33" s="157"/>
      <c r="E33" s="157"/>
      <c r="F33" s="157"/>
      <c r="G33" s="157"/>
      <c r="H33" s="157"/>
      <c r="I33" s="157"/>
      <c r="J33" s="157"/>
      <c r="K33" s="157"/>
      <c r="L33" s="157"/>
      <c r="M33" s="157"/>
      <c r="N33" s="157"/>
      <c r="O33" s="157"/>
      <c r="P33" s="157"/>
      <c r="Q33" s="157"/>
    </row>
    <row r="34" spans="1:17" x14ac:dyDescent="0.25">
      <c r="A34" s="156" t="s">
        <v>315</v>
      </c>
      <c r="B34" s="157"/>
      <c r="C34" s="157"/>
      <c r="D34" s="157"/>
      <c r="E34" s="157"/>
      <c r="F34" s="157"/>
      <c r="G34" s="157"/>
      <c r="H34" s="157"/>
      <c r="I34" s="157"/>
      <c r="J34" s="157"/>
      <c r="K34" s="157"/>
      <c r="L34" s="157"/>
      <c r="M34" s="157"/>
      <c r="N34" s="157"/>
      <c r="O34" s="157"/>
      <c r="P34" s="157"/>
      <c r="Q34" s="157"/>
    </row>
    <row r="35" spans="1:17" x14ac:dyDescent="0.25">
      <c r="A35" s="142" t="s">
        <v>294</v>
      </c>
      <c r="B35" s="137"/>
      <c r="C35" s="137"/>
      <c r="D35" s="137"/>
      <c r="E35" s="137"/>
      <c r="F35" s="137"/>
      <c r="G35" s="137"/>
      <c r="H35" s="137"/>
      <c r="I35" s="137"/>
      <c r="J35" s="137"/>
      <c r="K35" s="137"/>
      <c r="L35" s="137"/>
      <c r="M35" s="137"/>
      <c r="N35" s="137"/>
      <c r="O35" s="137"/>
      <c r="P35" s="137"/>
      <c r="Q35" s="137"/>
    </row>
    <row r="36" spans="1:17" x14ac:dyDescent="0.25">
      <c r="A36" s="156" t="s">
        <v>316</v>
      </c>
      <c r="B36" s="157"/>
      <c r="C36" s="157"/>
      <c r="D36" s="157"/>
      <c r="E36" s="157"/>
      <c r="F36" s="157"/>
      <c r="G36" s="157"/>
      <c r="H36" s="157"/>
      <c r="I36" s="157"/>
      <c r="J36" s="157"/>
      <c r="K36" s="157"/>
      <c r="L36" s="157"/>
      <c r="M36" s="157"/>
      <c r="N36" s="157"/>
      <c r="O36" s="157"/>
      <c r="P36" s="157"/>
      <c r="Q36" s="157"/>
    </row>
    <row r="37" spans="1:17" x14ac:dyDescent="0.25">
      <c r="A37" s="156" t="s">
        <v>317</v>
      </c>
      <c r="B37" s="157"/>
      <c r="C37" s="157"/>
      <c r="D37" s="157"/>
      <c r="E37" s="157"/>
      <c r="F37" s="157"/>
      <c r="G37" s="157"/>
      <c r="H37" s="157"/>
      <c r="I37" s="157"/>
      <c r="J37" s="157"/>
      <c r="K37" s="157"/>
      <c r="L37" s="157"/>
      <c r="M37" s="157"/>
      <c r="N37" s="157"/>
      <c r="O37" s="157"/>
      <c r="P37" s="157"/>
      <c r="Q37" s="157"/>
    </row>
    <row r="38" spans="1:17" x14ac:dyDescent="0.25">
      <c r="A38" s="156" t="s">
        <v>318</v>
      </c>
      <c r="B38" s="157"/>
      <c r="C38" s="157"/>
      <c r="D38" s="157"/>
      <c r="E38" s="157"/>
      <c r="F38" s="157"/>
      <c r="G38" s="157"/>
      <c r="H38" s="157"/>
      <c r="I38" s="157"/>
      <c r="J38" s="157"/>
      <c r="K38" s="157"/>
      <c r="L38" s="157"/>
      <c r="M38" s="157"/>
      <c r="N38" s="157"/>
      <c r="O38" s="157"/>
      <c r="P38" s="157"/>
      <c r="Q38" s="157"/>
    </row>
    <row r="39" spans="1:17" x14ac:dyDescent="0.25">
      <c r="A39" s="156" t="s">
        <v>319</v>
      </c>
      <c r="B39" s="157"/>
      <c r="C39" s="157"/>
      <c r="D39" s="157"/>
      <c r="E39" s="157"/>
      <c r="F39" s="157"/>
      <c r="G39" s="157"/>
      <c r="H39" s="157"/>
      <c r="I39" s="157"/>
      <c r="J39" s="157"/>
      <c r="K39" s="157"/>
      <c r="L39" s="157"/>
      <c r="M39" s="157"/>
      <c r="N39" s="157"/>
      <c r="O39" s="157"/>
      <c r="P39" s="157"/>
      <c r="Q39" s="157"/>
    </row>
    <row r="40" spans="1:17" x14ac:dyDescent="0.25">
      <c r="A40" s="156" t="s">
        <v>320</v>
      </c>
      <c r="B40" s="157"/>
      <c r="C40" s="157"/>
      <c r="D40" s="157"/>
      <c r="E40" s="157"/>
      <c r="F40" s="157"/>
      <c r="G40" s="157"/>
      <c r="H40" s="157"/>
      <c r="I40" s="157"/>
      <c r="J40" s="157"/>
      <c r="K40" s="157"/>
      <c r="L40" s="157"/>
      <c r="M40" s="157"/>
      <c r="N40" s="157"/>
      <c r="O40" s="157"/>
      <c r="P40" s="157"/>
      <c r="Q40" s="157"/>
    </row>
    <row r="41" spans="1:17" x14ac:dyDescent="0.25">
      <c r="A41" s="156" t="s">
        <v>321</v>
      </c>
      <c r="B41" s="157"/>
      <c r="C41" s="157"/>
      <c r="D41" s="157"/>
      <c r="E41" s="157"/>
      <c r="F41" s="157"/>
      <c r="G41" s="157"/>
      <c r="H41" s="157"/>
      <c r="I41" s="157"/>
      <c r="J41" s="157"/>
      <c r="K41" s="157"/>
      <c r="L41" s="157"/>
      <c r="M41" s="157"/>
      <c r="N41" s="157"/>
      <c r="O41" s="157"/>
      <c r="P41" s="157"/>
      <c r="Q41" s="15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sheetData>
  <mergeCells count="31">
    <mergeCell ref="A26:Q26"/>
    <mergeCell ref="A39:Q39"/>
    <mergeCell ref="A40:Q40"/>
    <mergeCell ref="A41:Q41"/>
    <mergeCell ref="A27:Q27"/>
    <mergeCell ref="A28:Q28"/>
    <mergeCell ref="A29:Q29"/>
    <mergeCell ref="A30:Q30"/>
    <mergeCell ref="A32:Q32"/>
    <mergeCell ref="A33:Q33"/>
    <mergeCell ref="A34:Q34"/>
    <mergeCell ref="A36:Q36"/>
    <mergeCell ref="A37:Q37"/>
    <mergeCell ref="A38:Q38"/>
    <mergeCell ref="A31:G31"/>
    <mergeCell ref="A7:Q7"/>
    <mergeCell ref="A9:Q9"/>
    <mergeCell ref="A11:Q11"/>
    <mergeCell ref="A12:Q12"/>
    <mergeCell ref="A13:Q13"/>
    <mergeCell ref="A25:Q25"/>
    <mergeCell ref="A14:Q14"/>
    <mergeCell ref="A16:Q16"/>
    <mergeCell ref="A24:G24"/>
    <mergeCell ref="A22:Q22"/>
    <mergeCell ref="A17:Q17"/>
    <mergeCell ref="A19:Q19"/>
    <mergeCell ref="A20:Q20"/>
    <mergeCell ref="A21:Q21"/>
    <mergeCell ref="A23:Q23"/>
    <mergeCell ref="A18:Q18"/>
  </mergeCells>
  <hyperlinks>
    <hyperlink ref="A9:Q9" location="'5.1.1_Tab.1'!A1" display="Tab. 5.1.1.1 Poplatky za znečišťování ovzduší ze stacionárních zdrojů ohlášené v roce 2020 podle množství zpoplatněných látek emitovaných v r. 2019 v krajském členění1) " xr:uid="{E3389866-4F74-43BD-9763-5C85BE722C04}"/>
    <hyperlink ref="A11:Q11" location="'5.1.1_Tab.2'!A1" display="Tab. 5.1.1.2 Poplatky za vypouštění odpadních vod do vod povrchových, snížené o odklady, 2006–2019" xr:uid="{A53692BD-2AE4-452C-A3D0-4CEBE51B7DA7}"/>
    <hyperlink ref="A12:Q12" location="'5.1.1_Tab.3'!A1" display="Tab. 5.1.1.3 Poplatky za povolené vypouštění odpadních vod do vod podzemních, 2006–2019" xr:uid="{EDD18BE4-0C8D-4C07-BE0D-D426083845F5}"/>
    <hyperlink ref="A13:Q13" location="'5.1.1_Tab.4'!A1" display="Tab. 5.1.1.4 Platby za odebrané množství podzemní vody a za správu vodních toků, 2006–20191)" xr:uid="{E16944BE-328A-4666-BA89-0660E819EC57}"/>
    <hyperlink ref="A14:Q14" location="'5.1.1_Tab.5'!A1" display="Tab. 5.1.1.5 Platby k úhradě správy vodních toků a správy povodí, 2006–2019" xr:uid="{FCBD85CF-9559-4164-B2DE-A01EA7F59B3B}"/>
    <hyperlink ref="A16:Q16" location="'5.1.1_Tab.6'!A1" display="Tab. 5.1.1.6 Poplatky za uložení odpadů podle kategorie odpadu v r. 2019" xr:uid="{43312899-8461-428A-9B15-C36031022CC3}"/>
    <hyperlink ref="A17:Q17" location="'5.1.1_Tab.7'!A1" display="Tab. 5.1.1.7 Poplatky za uložení odpadu, vybrané obcemi, 1999–2019" xr:uid="{05F28746-DA6F-40CA-B5CA-41218EEE926C}"/>
    <hyperlink ref="A18:Q18" location="'5.1.1_Tab.8'!A1" display="Tab. 5.1.1.8 Poplatky za uložení odpadu, riziková složka, 1999–2019" xr:uid="{C45E9492-0766-48B1-B9C7-A70327170F0D}"/>
    <hyperlink ref="A19:Q19" location="'5.1.1_Tab.9'!A1" display="Tab. 5.1.1.9 Poplatky za provoz systému shromažďování, sběru, přepravy, třídění, využívání a odstraňování komunálních odpadů, 2002–2019" xr:uid="{DEEAAB35-9B82-413F-A5E2-1867616E37C5}"/>
    <hyperlink ref="A20:Q20" location="'5.1.1_Tab.10'!A1" display="Tab. 5.1.1.10 Poplatky za komunální odpad, 2010–2019" xr:uid="{7EDC4731-1F5D-4459-B04C-47048F0EDDB9}"/>
    <hyperlink ref="A21:Q21" location="'5.1.1_Tab.11'!A1" display="Tab. 5.1.1.11 Registrační a evidenční poplatky za obaly, 2010–2019" xr:uid="{FF794894-8022-4F24-8C3E-53E9545F6ECD}"/>
    <hyperlink ref="A22:Q22" location="'5.1.1_Tab.12'!A1" display="Tab. 5.1.1.12 Poplatky za ukládání radioaktivních odpadů, 1999–2019" xr:uid="{B28192D1-BC20-439D-BCB0-03A4FF15CBEB}"/>
    <hyperlink ref="A23:Q23" location="'5.1.1_Tab.13'!A1" display="Tab. 5.1.1.13 Poplatky na podporu sběru, zpracování, využití a odstranění vybraných autovraků, 2009–2019" xr:uid="{10CC8F74-48BC-4A6B-AC6F-9BED94382139}"/>
    <hyperlink ref="A25:Q25" location="'5.1.1_Tab.14'!A1" display="Tab. 5.1.1.14 Úhrady z dobývacího prostoru a vydobytých nerostů na výhradních ložiskách nebo vyhrazených nerostů po jejich úpravě a zušlechtění, 2006–2019" xr:uid="{57B54F73-3055-41E2-ABBC-DD1EC6E45C38}"/>
    <hyperlink ref="A26:Q26" location="'5.1.1_Tab.15'!A1" display="Tab. 5.1.1.15 Úhrady z dobývacího prostoru podle obvodních báňských úřadů, 2008–2019" xr:uid="{9E64D5F4-B94F-422D-BE37-0656793BB2F0}"/>
    <hyperlink ref="A27:Q27" location="'5.1.1_Tab.16'!A1" display="Tab. 5.1.1.16 Úhrady za vydobyté nerosty na výhradních ložiskách nebo vyhrazené nerosty po jejich úpravě a zušlechtění podle obvodních báňských úřadů, 2008–2019" xr:uid="{774A0A3F-8F43-4EC2-A869-447493C8485C}"/>
    <hyperlink ref="A28:Q28" location="'5.1.1_Tab.17'!A1" display="Tab. 5.1.1.17 Výše odvodů za odnětí půdy ze zemědělského půdního fondu v r. 2019" xr:uid="{23B1F6B3-4527-451D-888D-853F4351825E}"/>
    <hyperlink ref="A29:Q29" location="'5.1.1_Tab.18'!A1" display="Tab. 5.1.1.18 Poplatky za odnětí pozemků určených k plnění funkcí lesů v r. 2019" xr:uid="{EF1A729F-BD89-44FF-96FE-13AECD2F6C57}"/>
    <hyperlink ref="A30:Q30" location="'5.1.1_Tab.19'!A1" display="Tab. 5.1.1.19 Výnosy odvodů a poplatků za odnětí půdy – členění podle příjemců, 1999–2019" xr:uid="{0EA3B573-104B-4FF8-9748-39CAB6EAB3B3}"/>
    <hyperlink ref="A32:Q32" location="Obsah!A1" display="Tab. 5.1.1.20 Místní poplatky za povolení k vjezdu s motorovým vozidlem do vybraných míst a částí měst, 2010–2019" xr:uid="{2EF93E5E-15A5-4B0D-B59A-C425D0E2409E}"/>
    <hyperlink ref="A33:Q33" location="'5.1.1_Tab.21'!A1" display="Tab. 5.1.1.21 Poplatky za užívání dálnic a rychlostních silnic, tzv. dálniční kupóny (časové zpoplatění), 2010–2019" xr:uid="{486F4F3A-857D-44E6-AF6C-D6DC9A22E6C8}"/>
    <hyperlink ref="A34:Q34" location="'5.1.1_Tab.22'!A1" display="Tab. 5.1.1.22 Mýtné (výkonové zpoplatnění užívání dálnic), 2010–2019" xr:uid="{9FE16713-9280-4F6C-86B7-436120C5BA94}"/>
    <hyperlink ref="A36:Q36" location="'5.1.2_Tab.1-6'!_Toc406678667" display="Tab. 5.1.2.1 Výnosy daně ze zemního plynu a některých dalších plynů, 2008–2019" xr:uid="{D642221C-6AE2-4E8C-8201-510740E0011A}"/>
    <hyperlink ref="A37:Q37" location="'5.1.2_Tab.1-6'!_Toc406678668" display="Tab. 5.1.2.2 Výnosy daně z pevných paliv, 2008–2019" xr:uid="{91A4121E-7A76-40A5-BD41-A0C8E08F9236}"/>
    <hyperlink ref="A38:Q38" location="'5.1.2_Tab.1-6'!_Toc406678669" display="Tab. 5.1.2.3 Výnosy daně z elektřiny, 2008–2019" xr:uid="{A953D5DC-77CD-4018-A5C5-C71476F58239}"/>
    <hyperlink ref="A39:Q39" location="'5.1.2_Tab.1-6'!_Toc526954237" display="Tab. 5.1.2.4 Odvody elektřiny ze slunečního záření (tzv. solární daň), 2010–2019" xr:uid="{74DA2790-AE4D-43F0-B039-B90D5C8E41DC}"/>
    <hyperlink ref="A40:Q40" location="'5.1.2_Tab.1-6'!_Toc526954238" display="Tab. 5.1.2.5 Výnosy spotřební daně z minerálních olejů, 2010–2019" xr:uid="{579769B9-9EDF-48B6-A2A1-F256590236B3}"/>
    <hyperlink ref="A41:Q41" location="'5.1.2_Tab.1-6'!_Toc526954239" display="Tab. 5.1.2.6 Výnosy silniční daně, 2010–2019" xr:uid="{6D8E78AF-B7A2-4544-89B6-56274FD82BB5}"/>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7"/>
  <sheetViews>
    <sheetView workbookViewId="0">
      <selection activeCell="B11" sqref="B11"/>
    </sheetView>
  </sheetViews>
  <sheetFormatPr defaultRowHeight="15" x14ac:dyDescent="0.25"/>
  <cols>
    <col min="1" max="1" width="27.28515625" customWidth="1"/>
  </cols>
  <sheetData>
    <row r="1" spans="1:20" ht="15.75" thickBot="1" x14ac:dyDescent="0.3">
      <c r="A1" s="175" t="s">
        <v>310</v>
      </c>
      <c r="B1" s="176"/>
      <c r="C1" s="176"/>
      <c r="D1" s="176"/>
      <c r="E1" s="176"/>
      <c r="F1" s="176"/>
      <c r="G1" s="176"/>
      <c r="H1" s="176"/>
      <c r="I1" s="176"/>
      <c r="J1" s="176"/>
      <c r="K1" s="176"/>
      <c r="L1" s="176"/>
      <c r="M1" s="176"/>
      <c r="N1" s="176"/>
    </row>
    <row r="2" spans="1:20" ht="15.75" thickBot="1" x14ac:dyDescent="0.3">
      <c r="A2" s="183" t="s">
        <v>42</v>
      </c>
      <c r="B2" s="10">
        <v>2002</v>
      </c>
      <c r="C2" s="10">
        <v>2003</v>
      </c>
      <c r="D2" s="10">
        <v>2004</v>
      </c>
      <c r="E2" s="10">
        <v>2005</v>
      </c>
      <c r="F2" s="10">
        <v>2006</v>
      </c>
      <c r="G2" s="10">
        <v>2007</v>
      </c>
      <c r="H2" s="10">
        <v>2008</v>
      </c>
      <c r="I2" s="10">
        <v>2009</v>
      </c>
      <c r="J2" s="10">
        <v>2010</v>
      </c>
      <c r="K2" s="10">
        <v>2011</v>
      </c>
      <c r="L2" s="10">
        <v>2012</v>
      </c>
      <c r="M2" s="10">
        <v>2013</v>
      </c>
      <c r="N2" s="10">
        <v>2014</v>
      </c>
      <c r="O2" s="40">
        <v>2015</v>
      </c>
      <c r="P2" s="45">
        <v>2016</v>
      </c>
      <c r="Q2" s="93">
        <v>2017</v>
      </c>
      <c r="R2" s="115">
        <v>2018</v>
      </c>
      <c r="S2" s="145">
        <v>2019</v>
      </c>
      <c r="T2" s="93">
        <v>2020</v>
      </c>
    </row>
    <row r="3" spans="1:20" ht="15.75" thickBot="1" x14ac:dyDescent="0.3">
      <c r="A3" s="184"/>
      <c r="B3" s="167" t="s">
        <v>50</v>
      </c>
      <c r="C3" s="180"/>
      <c r="D3" s="180"/>
      <c r="E3" s="180"/>
      <c r="F3" s="180"/>
      <c r="G3" s="180"/>
      <c r="H3" s="180"/>
      <c r="I3" s="180"/>
      <c r="J3" s="180"/>
      <c r="K3" s="180"/>
      <c r="L3" s="180"/>
      <c r="M3" s="180"/>
      <c r="N3" s="180"/>
      <c r="O3" s="180"/>
      <c r="P3" s="180"/>
      <c r="Q3" s="180"/>
      <c r="R3" s="180"/>
      <c r="S3" s="180"/>
      <c r="T3" s="181"/>
    </row>
    <row r="4" spans="1:20" ht="21.75" thickBot="1" x14ac:dyDescent="0.3">
      <c r="A4" s="5" t="s">
        <v>85</v>
      </c>
      <c r="B4" s="26">
        <v>3042.8</v>
      </c>
      <c r="C4" s="26">
        <v>3149</v>
      </c>
      <c r="D4" s="26">
        <v>3465.4</v>
      </c>
      <c r="E4" s="26">
        <v>3776.6</v>
      </c>
      <c r="F4" s="26">
        <v>3850</v>
      </c>
      <c r="G4" s="26">
        <v>4015.1</v>
      </c>
      <c r="H4" s="26">
        <v>4058.2</v>
      </c>
      <c r="I4" s="26">
        <v>4074.6</v>
      </c>
      <c r="J4" s="26">
        <v>4054.8</v>
      </c>
      <c r="K4" s="27">
        <v>3453.4</v>
      </c>
      <c r="L4" s="27">
        <v>3090.9</v>
      </c>
      <c r="M4" s="27">
        <v>3484.3</v>
      </c>
      <c r="N4" s="27">
        <v>3534.2</v>
      </c>
      <c r="O4" s="27">
        <v>3565.9</v>
      </c>
      <c r="P4" s="51">
        <v>3579.4</v>
      </c>
      <c r="Q4" s="51">
        <v>3601.8</v>
      </c>
      <c r="R4" s="112">
        <v>3572.9</v>
      </c>
      <c r="S4" s="103">
        <v>3661</v>
      </c>
      <c r="T4" s="103">
        <v>3742.6</v>
      </c>
    </row>
    <row r="5" spans="1:20" x14ac:dyDescent="0.25">
      <c r="A5" s="14" t="s">
        <v>40</v>
      </c>
    </row>
    <row r="6" spans="1:20" x14ac:dyDescent="0.25">
      <c r="A6" s="2"/>
    </row>
    <row r="7" spans="1:20" ht="42" customHeight="1" x14ac:dyDescent="0.25">
      <c r="A7" s="160" t="s">
        <v>251</v>
      </c>
      <c r="B7" s="161"/>
      <c r="C7" s="161"/>
      <c r="D7" s="161"/>
      <c r="E7" s="161"/>
      <c r="F7" s="161"/>
      <c r="G7" s="161"/>
      <c r="H7" s="161"/>
      <c r="I7" s="161"/>
      <c r="J7" s="161"/>
      <c r="K7" s="161"/>
      <c r="L7" s="161"/>
      <c r="M7" s="161"/>
      <c r="N7" s="161"/>
      <c r="O7" s="161"/>
      <c r="P7" s="161"/>
      <c r="Q7" s="91"/>
      <c r="R7" s="114"/>
      <c r="S7" s="143"/>
    </row>
  </sheetData>
  <mergeCells count="4">
    <mergeCell ref="A2:A3"/>
    <mergeCell ref="A1:N1"/>
    <mergeCell ref="A7:P7"/>
    <mergeCell ref="B3:T3"/>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M7"/>
  <sheetViews>
    <sheetView workbookViewId="0">
      <selection activeCell="B10" sqref="B10"/>
    </sheetView>
  </sheetViews>
  <sheetFormatPr defaultRowHeight="15" x14ac:dyDescent="0.25"/>
  <cols>
    <col min="1" max="1" width="20.7109375" customWidth="1"/>
  </cols>
  <sheetData>
    <row r="1" spans="1:13" ht="15.75" thickBot="1" x14ac:dyDescent="0.3">
      <c r="A1" s="68" t="s">
        <v>311</v>
      </c>
    </row>
    <row r="2" spans="1:13" ht="15.75" thickBot="1" x14ac:dyDescent="0.3">
      <c r="A2" s="165" t="s">
        <v>42</v>
      </c>
      <c r="B2" s="58">
        <v>2010</v>
      </c>
      <c r="C2" s="58">
        <v>2011</v>
      </c>
      <c r="D2" s="58">
        <v>2012</v>
      </c>
      <c r="E2" s="58">
        <v>2013</v>
      </c>
      <c r="F2" s="58">
        <v>2014</v>
      </c>
      <c r="G2" s="58">
        <v>2015</v>
      </c>
      <c r="H2" s="58">
        <v>2016</v>
      </c>
      <c r="I2" s="94">
        <v>2017</v>
      </c>
      <c r="J2" s="116">
        <v>2018</v>
      </c>
      <c r="K2" s="146">
        <v>2019</v>
      </c>
      <c r="L2" s="94">
        <v>2020</v>
      </c>
    </row>
    <row r="3" spans="1:13" ht="15.75" thickBot="1" x14ac:dyDescent="0.3">
      <c r="A3" s="166"/>
      <c r="B3" s="169" t="s">
        <v>50</v>
      </c>
      <c r="C3" s="192"/>
      <c r="D3" s="192"/>
      <c r="E3" s="192"/>
      <c r="F3" s="192"/>
      <c r="G3" s="192"/>
      <c r="H3" s="192"/>
      <c r="I3" s="192"/>
      <c r="J3" s="192"/>
      <c r="K3" s="192"/>
      <c r="L3" s="170"/>
    </row>
    <row r="4" spans="1:13" ht="15.75" thickBot="1" x14ac:dyDescent="0.3">
      <c r="A4" s="29" t="s">
        <v>198</v>
      </c>
      <c r="B4" s="69">
        <v>104.53</v>
      </c>
      <c r="C4" s="90">
        <v>828.9</v>
      </c>
      <c r="D4" s="67">
        <v>1220.92</v>
      </c>
      <c r="E4" s="67">
        <v>1227.56</v>
      </c>
      <c r="F4" s="67">
        <v>1198.97</v>
      </c>
      <c r="G4" s="67">
        <v>1197.49</v>
      </c>
      <c r="H4" s="67">
        <v>1220.18</v>
      </c>
      <c r="I4" s="27">
        <v>1230.24</v>
      </c>
      <c r="J4" s="151">
        <v>1221.72</v>
      </c>
      <c r="K4" s="103">
        <v>1240.52</v>
      </c>
      <c r="L4" s="103">
        <v>1561.8</v>
      </c>
    </row>
    <row r="5" spans="1:13" x14ac:dyDescent="0.25">
      <c r="A5" s="60" t="s">
        <v>40</v>
      </c>
    </row>
    <row r="7" spans="1:13" ht="41.25" customHeight="1" x14ac:dyDescent="0.25">
      <c r="A7" s="160" t="s">
        <v>252</v>
      </c>
      <c r="B7" s="161"/>
      <c r="C7" s="161"/>
      <c r="D7" s="161"/>
      <c r="E7" s="161"/>
      <c r="F7" s="161"/>
      <c r="G7" s="161"/>
      <c r="H7" s="161"/>
      <c r="I7" s="161"/>
      <c r="J7" s="161"/>
      <c r="K7" s="161"/>
      <c r="L7" s="161"/>
      <c r="M7" s="161"/>
    </row>
  </sheetData>
  <mergeCells count="3">
    <mergeCell ref="A2:A3"/>
    <mergeCell ref="B3:L3"/>
    <mergeCell ref="A7:M7"/>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L7"/>
  <sheetViews>
    <sheetView workbookViewId="0">
      <selection activeCell="B11" sqref="B11"/>
    </sheetView>
  </sheetViews>
  <sheetFormatPr defaultRowHeight="15" x14ac:dyDescent="0.25"/>
  <cols>
    <col min="1" max="1" width="20.7109375" customWidth="1"/>
  </cols>
  <sheetData>
    <row r="1" spans="1:12" ht="15.75" thickBot="1" x14ac:dyDescent="0.3">
      <c r="A1" s="68" t="s">
        <v>312</v>
      </c>
    </row>
    <row r="2" spans="1:12" ht="15.75" thickBot="1" x14ac:dyDescent="0.3">
      <c r="A2" s="165" t="s">
        <v>42</v>
      </c>
      <c r="B2" s="58">
        <v>2010</v>
      </c>
      <c r="C2" s="58">
        <v>2011</v>
      </c>
      <c r="D2" s="58">
        <v>2012</v>
      </c>
      <c r="E2" s="58">
        <v>2013</v>
      </c>
      <c r="F2" s="58">
        <v>2014</v>
      </c>
      <c r="G2" s="58">
        <v>2015</v>
      </c>
      <c r="H2" s="58">
        <v>2016</v>
      </c>
      <c r="I2" s="94">
        <v>2017</v>
      </c>
      <c r="J2" s="116">
        <v>2018</v>
      </c>
      <c r="K2" s="146">
        <v>2019</v>
      </c>
      <c r="L2" s="94">
        <v>2020</v>
      </c>
    </row>
    <row r="3" spans="1:12" ht="15.75" thickBot="1" x14ac:dyDescent="0.3">
      <c r="A3" s="166"/>
      <c r="B3" s="169" t="s">
        <v>50</v>
      </c>
      <c r="C3" s="192"/>
      <c r="D3" s="192"/>
      <c r="E3" s="192"/>
      <c r="F3" s="192"/>
      <c r="G3" s="192"/>
      <c r="H3" s="192"/>
      <c r="I3" s="192"/>
      <c r="J3" s="192"/>
      <c r="K3" s="192"/>
      <c r="L3" s="170"/>
    </row>
    <row r="4" spans="1:12" ht="15.75" thickBot="1" x14ac:dyDescent="0.3">
      <c r="A4" s="29" t="s">
        <v>198</v>
      </c>
      <c r="B4" s="6">
        <v>16.850000000000001</v>
      </c>
      <c r="C4" s="6">
        <v>16.84</v>
      </c>
      <c r="D4" s="6">
        <v>16.63</v>
      </c>
      <c r="E4" s="6">
        <v>16.28</v>
      </c>
      <c r="F4" s="6">
        <v>17.11</v>
      </c>
      <c r="G4" s="6">
        <v>17.52</v>
      </c>
      <c r="H4" s="6">
        <v>16.91</v>
      </c>
      <c r="I4" s="6">
        <v>16.809999999999999</v>
      </c>
      <c r="J4" s="61">
        <v>17.309999999999999</v>
      </c>
      <c r="K4" s="70">
        <v>17.350000000000001</v>
      </c>
      <c r="L4" s="70">
        <v>17.420000000000002</v>
      </c>
    </row>
    <row r="5" spans="1:12" x14ac:dyDescent="0.25">
      <c r="A5" s="60" t="s">
        <v>40</v>
      </c>
    </row>
    <row r="7" spans="1:12" ht="30" customHeight="1" x14ac:dyDescent="0.25">
      <c r="A7" s="194" t="s">
        <v>199</v>
      </c>
      <c r="B7" s="194"/>
      <c r="C7" s="194"/>
      <c r="D7" s="194"/>
      <c r="E7" s="194"/>
      <c r="F7" s="194"/>
      <c r="G7" s="194"/>
      <c r="H7" s="194"/>
      <c r="I7" s="194"/>
      <c r="J7" s="194"/>
      <c r="K7" s="194"/>
      <c r="L7" s="194"/>
    </row>
  </sheetData>
  <mergeCells count="3">
    <mergeCell ref="A2:A3"/>
    <mergeCell ref="B3:L3"/>
    <mergeCell ref="A7:L7"/>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
  <sheetViews>
    <sheetView workbookViewId="0">
      <selection activeCell="C8" sqref="C8"/>
    </sheetView>
  </sheetViews>
  <sheetFormatPr defaultRowHeight="15" x14ac:dyDescent="0.25"/>
  <cols>
    <col min="1" max="1" width="21.7109375" customWidth="1"/>
    <col min="2" max="23" width="7.7109375" customWidth="1"/>
  </cols>
  <sheetData>
    <row r="1" spans="1:23" ht="15.75" thickBot="1" x14ac:dyDescent="0.3">
      <c r="A1" s="175" t="s">
        <v>307</v>
      </c>
      <c r="B1" s="176"/>
      <c r="C1" s="176"/>
      <c r="D1" s="176"/>
      <c r="E1" s="176"/>
      <c r="F1" s="176"/>
      <c r="G1" s="176"/>
      <c r="H1" s="176"/>
      <c r="I1" s="176"/>
      <c r="J1" s="176"/>
      <c r="K1" s="176"/>
      <c r="L1" s="176"/>
      <c r="M1" s="176"/>
      <c r="N1" s="176"/>
      <c r="O1" s="176"/>
      <c r="P1" s="176"/>
      <c r="Q1" s="176"/>
    </row>
    <row r="2" spans="1:23" ht="15.75" thickBot="1" x14ac:dyDescent="0.3">
      <c r="A2" s="183"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4">
        <v>2017</v>
      </c>
      <c r="U2" s="116">
        <v>2018</v>
      </c>
      <c r="V2" s="146">
        <v>2019</v>
      </c>
      <c r="W2" s="94">
        <v>2020</v>
      </c>
    </row>
    <row r="3" spans="1:23" ht="15.75" thickBot="1" x14ac:dyDescent="0.3">
      <c r="A3" s="184"/>
      <c r="B3" s="167" t="s">
        <v>50</v>
      </c>
      <c r="C3" s="180"/>
      <c r="D3" s="180"/>
      <c r="E3" s="180"/>
      <c r="F3" s="180"/>
      <c r="G3" s="180"/>
      <c r="H3" s="180"/>
      <c r="I3" s="180"/>
      <c r="J3" s="180"/>
      <c r="K3" s="180"/>
      <c r="L3" s="180"/>
      <c r="M3" s="180"/>
      <c r="N3" s="180"/>
      <c r="O3" s="180"/>
      <c r="P3" s="180"/>
      <c r="Q3" s="180"/>
      <c r="R3" s="180"/>
      <c r="S3" s="180"/>
      <c r="T3" s="180"/>
      <c r="U3" s="180"/>
      <c r="V3" s="180"/>
      <c r="W3" s="181"/>
    </row>
    <row r="4" spans="1:23" ht="15.75" thickBot="1" x14ac:dyDescent="0.3">
      <c r="A4" s="5" t="s">
        <v>198</v>
      </c>
      <c r="B4" s="26">
        <v>637.29999999999995</v>
      </c>
      <c r="C4" s="26">
        <v>641.1</v>
      </c>
      <c r="D4" s="26">
        <v>654.70000000000005</v>
      </c>
      <c r="E4" s="26">
        <v>673.7</v>
      </c>
      <c r="F4" s="26" t="s">
        <v>86</v>
      </c>
      <c r="G4" s="26" t="s">
        <v>87</v>
      </c>
      <c r="H4" s="26" t="s">
        <v>88</v>
      </c>
      <c r="I4" s="26" t="s">
        <v>89</v>
      </c>
      <c r="J4" s="26" t="s">
        <v>90</v>
      </c>
      <c r="K4" s="26" t="s">
        <v>91</v>
      </c>
      <c r="L4" s="26" t="s">
        <v>92</v>
      </c>
      <c r="M4" s="26" t="s">
        <v>93</v>
      </c>
      <c r="N4" s="26" t="s">
        <v>94</v>
      </c>
      <c r="O4" s="26">
        <v>1525.1</v>
      </c>
      <c r="P4" s="26" t="s">
        <v>95</v>
      </c>
      <c r="Q4" s="26" t="s">
        <v>96</v>
      </c>
      <c r="R4" s="26">
        <v>1381.7</v>
      </c>
      <c r="S4" s="69">
        <v>1224.0999999999999</v>
      </c>
      <c r="T4" s="70" t="s">
        <v>200</v>
      </c>
      <c r="U4" s="127" t="s">
        <v>279</v>
      </c>
      <c r="V4" s="70" t="s">
        <v>280</v>
      </c>
      <c r="W4" s="103">
        <v>1667.6</v>
      </c>
    </row>
    <row r="5" spans="1:23" ht="25.5" customHeight="1" x14ac:dyDescent="0.25">
      <c r="A5" s="195" t="s">
        <v>253</v>
      </c>
      <c r="B5" s="178"/>
      <c r="C5" s="178"/>
      <c r="D5" s="178"/>
      <c r="E5" s="178"/>
      <c r="F5" s="178"/>
      <c r="G5" s="178"/>
      <c r="H5" s="178"/>
      <c r="I5" s="178"/>
      <c r="J5" s="178"/>
      <c r="K5" s="178"/>
      <c r="L5" s="178"/>
      <c r="M5" s="178"/>
      <c r="N5" s="178"/>
      <c r="O5" s="178"/>
      <c r="P5" s="178"/>
      <c r="Q5" s="178"/>
      <c r="R5" s="178"/>
      <c r="S5" s="178"/>
      <c r="T5" s="95"/>
      <c r="U5" s="117"/>
      <c r="V5" s="147"/>
    </row>
    <row r="6" spans="1:23" x14ac:dyDescent="0.25">
      <c r="A6" s="3" t="s">
        <v>40</v>
      </c>
    </row>
  </sheetData>
  <mergeCells count="4">
    <mergeCell ref="A2:A3"/>
    <mergeCell ref="A1:Q1"/>
    <mergeCell ref="A5:S5"/>
    <mergeCell ref="B3:W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workbookViewId="0">
      <selection activeCell="D9" sqref="D9"/>
    </sheetView>
  </sheetViews>
  <sheetFormatPr defaultRowHeight="15" x14ac:dyDescent="0.25"/>
  <cols>
    <col min="1" max="1" width="18.28515625" customWidth="1"/>
  </cols>
  <sheetData>
    <row r="1" spans="1:13" ht="15.75" thickBot="1" x14ac:dyDescent="0.3">
      <c r="A1" s="9" t="s">
        <v>300</v>
      </c>
    </row>
    <row r="2" spans="1:13" ht="15.75" thickBot="1" x14ac:dyDescent="0.3">
      <c r="A2" s="183" t="s">
        <v>42</v>
      </c>
      <c r="B2" s="11">
        <v>2009</v>
      </c>
      <c r="C2" s="11">
        <v>2010</v>
      </c>
      <c r="D2" s="11">
        <v>2011</v>
      </c>
      <c r="E2" s="11">
        <v>2012</v>
      </c>
      <c r="F2" s="11">
        <v>2013</v>
      </c>
      <c r="G2" s="11">
        <v>2014</v>
      </c>
      <c r="H2" s="41">
        <v>2015</v>
      </c>
      <c r="I2" s="46">
        <v>2016</v>
      </c>
      <c r="J2" s="94">
        <v>2017</v>
      </c>
      <c r="K2" s="116">
        <v>2018</v>
      </c>
      <c r="L2" s="146">
        <v>2019</v>
      </c>
      <c r="M2" s="94">
        <v>2020</v>
      </c>
    </row>
    <row r="3" spans="1:13" ht="15.75" thickBot="1" x14ac:dyDescent="0.3">
      <c r="A3" s="184"/>
      <c r="B3" s="167" t="s">
        <v>50</v>
      </c>
      <c r="C3" s="180"/>
      <c r="D3" s="180"/>
      <c r="E3" s="180"/>
      <c r="F3" s="180"/>
      <c r="G3" s="180"/>
      <c r="H3" s="180"/>
      <c r="I3" s="180"/>
      <c r="J3" s="180"/>
      <c r="K3" s="180"/>
      <c r="L3" s="180"/>
      <c r="M3" s="181"/>
    </row>
    <row r="4" spans="1:13" ht="21.75" thickBot="1" x14ac:dyDescent="0.3">
      <c r="A4" s="5" t="s">
        <v>97</v>
      </c>
      <c r="B4" s="27">
        <v>670</v>
      </c>
      <c r="C4" s="27">
        <v>605.1</v>
      </c>
      <c r="D4" s="27">
        <v>451.7</v>
      </c>
      <c r="E4" s="27">
        <v>333.5</v>
      </c>
      <c r="F4" s="27">
        <v>262.2</v>
      </c>
      <c r="G4" s="27">
        <v>271.5</v>
      </c>
      <c r="H4" s="27">
        <v>387.5</v>
      </c>
      <c r="I4" s="27">
        <v>230.5</v>
      </c>
      <c r="J4" s="27">
        <v>202.1</v>
      </c>
      <c r="K4" s="61">
        <v>170.8</v>
      </c>
      <c r="L4" s="70">
        <v>139.5</v>
      </c>
      <c r="M4" s="70">
        <v>110.5</v>
      </c>
    </row>
    <row r="5" spans="1:13" x14ac:dyDescent="0.25">
      <c r="A5" s="3" t="s">
        <v>48</v>
      </c>
    </row>
  </sheetData>
  <mergeCells count="2">
    <mergeCell ref="A2:A3"/>
    <mergeCell ref="B3:M3"/>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2"/>
  <sheetViews>
    <sheetView workbookViewId="0">
      <selection activeCell="D18" sqref="D18"/>
    </sheetView>
  </sheetViews>
  <sheetFormatPr defaultRowHeight="15" x14ac:dyDescent="0.25"/>
  <cols>
    <col min="1" max="1" width="18.28515625" style="18" customWidth="1"/>
  </cols>
  <sheetData>
    <row r="1" spans="1:16" x14ac:dyDescent="0.25">
      <c r="A1" s="197" t="s">
        <v>98</v>
      </c>
      <c r="B1" s="161"/>
      <c r="C1" s="161"/>
      <c r="D1" s="161"/>
      <c r="E1" s="161"/>
      <c r="F1" s="161"/>
      <c r="G1" s="161"/>
      <c r="H1" s="161"/>
      <c r="I1" s="161"/>
      <c r="J1" s="161"/>
    </row>
    <row r="2" spans="1:16" x14ac:dyDescent="0.25">
      <c r="A2" s="24"/>
    </row>
    <row r="3" spans="1:16" ht="27.75" customHeight="1" thickBot="1" x14ac:dyDescent="0.3">
      <c r="A3" s="175" t="s">
        <v>303</v>
      </c>
      <c r="B3" s="176"/>
      <c r="C3" s="176"/>
      <c r="D3" s="176"/>
      <c r="E3" s="176"/>
      <c r="F3" s="176"/>
      <c r="G3" s="176"/>
      <c r="H3" s="176"/>
      <c r="I3" s="176"/>
      <c r="J3" s="176"/>
      <c r="K3" s="176"/>
      <c r="L3" s="176"/>
      <c r="M3" s="95"/>
      <c r="N3" s="123"/>
      <c r="O3" s="147"/>
    </row>
    <row r="4" spans="1:16" ht="15.75" thickBot="1" x14ac:dyDescent="0.3">
      <c r="A4" s="183" t="s">
        <v>99</v>
      </c>
      <c r="B4" s="10">
        <v>2006</v>
      </c>
      <c r="C4" s="10">
        <v>2007</v>
      </c>
      <c r="D4" s="10">
        <v>2008</v>
      </c>
      <c r="E4" s="10">
        <v>2009</v>
      </c>
      <c r="F4" s="10">
        <v>2010</v>
      </c>
      <c r="G4" s="11">
        <v>2011</v>
      </c>
      <c r="H4" s="11">
        <v>2012</v>
      </c>
      <c r="I4" s="11">
        <v>2013</v>
      </c>
      <c r="J4" s="11">
        <v>2014</v>
      </c>
      <c r="K4" s="41">
        <v>2015</v>
      </c>
      <c r="L4" s="46">
        <v>2016</v>
      </c>
      <c r="M4" s="94">
        <v>2017</v>
      </c>
      <c r="N4" s="122">
        <v>2018</v>
      </c>
      <c r="O4" s="146">
        <v>2019</v>
      </c>
      <c r="P4" s="94">
        <v>2020</v>
      </c>
    </row>
    <row r="5" spans="1:16" ht="15.75" thickBot="1" x14ac:dyDescent="0.3">
      <c r="A5" s="184"/>
      <c r="B5" s="167" t="s">
        <v>6</v>
      </c>
      <c r="C5" s="180"/>
      <c r="D5" s="180"/>
      <c r="E5" s="180"/>
      <c r="F5" s="180"/>
      <c r="G5" s="180"/>
      <c r="H5" s="180"/>
      <c r="I5" s="180"/>
      <c r="J5" s="180"/>
      <c r="K5" s="180"/>
      <c r="L5" s="180"/>
      <c r="M5" s="180"/>
      <c r="N5" s="180"/>
      <c r="O5" s="180"/>
      <c r="P5" s="181"/>
    </row>
    <row r="6" spans="1:16" ht="15.75" thickBot="1" x14ac:dyDescent="0.3">
      <c r="A6" s="5" t="s">
        <v>100</v>
      </c>
      <c r="B6" s="13">
        <v>16178</v>
      </c>
      <c r="C6" s="13">
        <v>15496</v>
      </c>
      <c r="D6" s="13">
        <v>15127</v>
      </c>
      <c r="E6" s="13">
        <v>14925</v>
      </c>
      <c r="F6" s="7" t="s">
        <v>101</v>
      </c>
      <c r="G6" s="13">
        <v>13888</v>
      </c>
      <c r="H6" s="12">
        <v>13809</v>
      </c>
      <c r="I6" s="6" t="s">
        <v>102</v>
      </c>
      <c r="J6" s="12">
        <v>13806</v>
      </c>
      <c r="K6" s="12">
        <v>13776</v>
      </c>
      <c r="L6" s="12">
        <v>13688</v>
      </c>
      <c r="M6" s="64">
        <v>96304</v>
      </c>
      <c r="N6" s="75">
        <v>88150</v>
      </c>
      <c r="O6" s="128">
        <v>83384</v>
      </c>
      <c r="P6" s="128">
        <v>83298</v>
      </c>
    </row>
    <row r="7" spans="1:16" ht="15.75" thickBot="1" x14ac:dyDescent="0.3">
      <c r="A7" s="5" t="s">
        <v>103</v>
      </c>
      <c r="B7" s="13">
        <v>608614</v>
      </c>
      <c r="C7" s="13">
        <v>657813</v>
      </c>
      <c r="D7" s="13">
        <v>674399</v>
      </c>
      <c r="E7" s="13">
        <v>645998</v>
      </c>
      <c r="F7" s="13">
        <v>580137</v>
      </c>
      <c r="G7" s="13">
        <v>645712</v>
      </c>
      <c r="H7" s="12">
        <v>629687</v>
      </c>
      <c r="I7" s="12">
        <v>595516</v>
      </c>
      <c r="J7" s="12">
        <v>585167</v>
      </c>
      <c r="K7" s="12">
        <v>517591</v>
      </c>
      <c r="L7" s="12">
        <v>434319</v>
      </c>
      <c r="M7" s="66">
        <v>389857</v>
      </c>
      <c r="N7" s="107">
        <v>1210249</v>
      </c>
      <c r="O7" s="12">
        <v>1037667</v>
      </c>
      <c r="P7" s="12">
        <v>815821</v>
      </c>
    </row>
    <row r="8" spans="1:16" ht="15.75" thickBot="1" x14ac:dyDescent="0.3">
      <c r="A8" s="5" t="s">
        <v>68</v>
      </c>
      <c r="B8" s="7" t="s">
        <v>104</v>
      </c>
      <c r="C8" s="7" t="s">
        <v>105</v>
      </c>
      <c r="D8" s="7" t="s">
        <v>106</v>
      </c>
      <c r="E8" s="7" t="s">
        <v>107</v>
      </c>
      <c r="F8" s="7" t="s">
        <v>108</v>
      </c>
      <c r="G8" s="13">
        <v>659600</v>
      </c>
      <c r="H8" s="12">
        <v>643496</v>
      </c>
      <c r="I8" s="12">
        <v>609316</v>
      </c>
      <c r="J8" s="12">
        <v>598973</v>
      </c>
      <c r="K8" s="12">
        <v>531367</v>
      </c>
      <c r="L8" s="12">
        <v>448007</v>
      </c>
      <c r="M8" s="66">
        <v>486161</v>
      </c>
      <c r="N8" s="107">
        <v>1298366</v>
      </c>
      <c r="O8" s="12">
        <v>1121051</v>
      </c>
      <c r="P8" s="12">
        <v>899119</v>
      </c>
    </row>
    <row r="9" spans="1:16" ht="44.25" customHeight="1" x14ac:dyDescent="0.25">
      <c r="A9" s="177" t="s">
        <v>266</v>
      </c>
      <c r="B9" s="178"/>
      <c r="C9" s="178"/>
      <c r="D9" s="178"/>
      <c r="E9" s="178"/>
      <c r="F9" s="178"/>
      <c r="G9" s="178"/>
      <c r="H9" s="178"/>
      <c r="I9" s="178"/>
      <c r="J9" s="178"/>
      <c r="K9" s="178"/>
      <c r="L9" s="178"/>
      <c r="M9" s="95"/>
      <c r="N9" s="123"/>
      <c r="O9" s="147"/>
    </row>
    <row r="10" spans="1:16" ht="24" customHeight="1" x14ac:dyDescent="0.25">
      <c r="A10" s="198" t="s">
        <v>267</v>
      </c>
      <c r="B10" s="161"/>
      <c r="C10" s="161"/>
      <c r="D10" s="161"/>
      <c r="E10" s="161"/>
      <c r="F10" s="161"/>
      <c r="G10" s="161"/>
      <c r="H10" s="161"/>
      <c r="I10" s="161"/>
      <c r="J10" s="161"/>
      <c r="K10" s="161"/>
      <c r="L10" s="161"/>
      <c r="M10" s="91"/>
      <c r="N10" s="119"/>
      <c r="O10" s="143"/>
    </row>
    <row r="11" spans="1:16" ht="23.25" customHeight="1" x14ac:dyDescent="0.25">
      <c r="A11" s="196" t="s">
        <v>203</v>
      </c>
      <c r="B11" s="161"/>
      <c r="C11" s="161"/>
      <c r="D11" s="161"/>
      <c r="E11" s="161"/>
      <c r="F11" s="161"/>
      <c r="G11" s="161"/>
      <c r="H11" s="161"/>
      <c r="I11" s="161"/>
      <c r="J11" s="161"/>
      <c r="K11" s="161"/>
      <c r="L11" s="161"/>
      <c r="M11" s="91"/>
      <c r="N11" s="119"/>
      <c r="O11" s="143"/>
    </row>
    <row r="12" spans="1:16" x14ac:dyDescent="0.25">
      <c r="A12" s="34" t="s">
        <v>109</v>
      </c>
    </row>
  </sheetData>
  <mergeCells count="7">
    <mergeCell ref="A11:L11"/>
    <mergeCell ref="A4:A5"/>
    <mergeCell ref="A1:J1"/>
    <mergeCell ref="A3:L3"/>
    <mergeCell ref="A9:L9"/>
    <mergeCell ref="B5:P5"/>
    <mergeCell ref="A10:L10"/>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A19"/>
  <sheetViews>
    <sheetView workbookViewId="0">
      <selection activeCell="F24" sqref="F24"/>
    </sheetView>
  </sheetViews>
  <sheetFormatPr defaultRowHeight="15" x14ac:dyDescent="0.25"/>
  <cols>
    <col min="1" max="1" width="12.7109375" style="18" customWidth="1"/>
    <col min="2" max="53" width="8.28515625" customWidth="1"/>
  </cols>
  <sheetData>
    <row r="1" spans="1:53" ht="15.75" thickBot="1" x14ac:dyDescent="0.3">
      <c r="A1" s="175" t="s">
        <v>304</v>
      </c>
      <c r="B1" s="176"/>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row>
    <row r="2" spans="1:53" ht="15.75" thickBot="1" x14ac:dyDescent="0.3">
      <c r="A2" s="183" t="s">
        <v>135</v>
      </c>
      <c r="B2" s="202" t="s">
        <v>110</v>
      </c>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4"/>
      <c r="AO2" s="202" t="s">
        <v>163</v>
      </c>
      <c r="AP2" s="203"/>
      <c r="AQ2" s="203"/>
      <c r="AR2" s="203"/>
      <c r="AS2" s="203"/>
      <c r="AT2" s="203"/>
      <c r="AU2" s="203"/>
      <c r="AV2" s="203"/>
      <c r="AW2" s="203"/>
      <c r="AX2" s="203"/>
      <c r="AY2" s="203"/>
      <c r="AZ2" s="203"/>
      <c r="BA2" s="204"/>
    </row>
    <row r="3" spans="1:53" ht="15.75" thickBot="1" x14ac:dyDescent="0.3">
      <c r="A3" s="200"/>
      <c r="B3" s="167" t="s">
        <v>111</v>
      </c>
      <c r="C3" s="180"/>
      <c r="D3" s="180"/>
      <c r="E3" s="180"/>
      <c r="F3" s="180"/>
      <c r="G3" s="180"/>
      <c r="H3" s="180"/>
      <c r="I3" s="180"/>
      <c r="J3" s="180"/>
      <c r="K3" s="180"/>
      <c r="L3" s="180"/>
      <c r="M3" s="180"/>
      <c r="N3" s="181"/>
      <c r="O3" s="167" t="s">
        <v>112</v>
      </c>
      <c r="P3" s="180"/>
      <c r="Q3" s="180"/>
      <c r="R3" s="180"/>
      <c r="S3" s="180"/>
      <c r="T3" s="180"/>
      <c r="U3" s="180"/>
      <c r="V3" s="180"/>
      <c r="W3" s="180"/>
      <c r="X3" s="180"/>
      <c r="Y3" s="180"/>
      <c r="Z3" s="180"/>
      <c r="AA3" s="181"/>
      <c r="AB3" s="167" t="s">
        <v>113</v>
      </c>
      <c r="AC3" s="180"/>
      <c r="AD3" s="180"/>
      <c r="AE3" s="180"/>
      <c r="AF3" s="180"/>
      <c r="AG3" s="180"/>
      <c r="AH3" s="180"/>
      <c r="AI3" s="180"/>
      <c r="AJ3" s="180"/>
      <c r="AK3" s="180"/>
      <c r="AL3" s="180"/>
      <c r="AM3" s="180"/>
      <c r="AN3" s="181"/>
      <c r="AO3" s="205"/>
      <c r="AP3" s="206"/>
      <c r="AQ3" s="206"/>
      <c r="AR3" s="206"/>
      <c r="AS3" s="206"/>
      <c r="AT3" s="206"/>
      <c r="AU3" s="206"/>
      <c r="AV3" s="206"/>
      <c r="AW3" s="206"/>
      <c r="AX3" s="206"/>
      <c r="AY3" s="206"/>
      <c r="AZ3" s="206"/>
      <c r="BA3" s="207"/>
    </row>
    <row r="4" spans="1:53" ht="15.75" thickBot="1" x14ac:dyDescent="0.3">
      <c r="A4" s="201"/>
      <c r="B4" s="28">
        <v>2008</v>
      </c>
      <c r="C4" s="28">
        <v>2009</v>
      </c>
      <c r="D4" s="28">
        <v>2010</v>
      </c>
      <c r="E4" s="28">
        <v>2011</v>
      </c>
      <c r="F4" s="28">
        <v>2012</v>
      </c>
      <c r="G4" s="28">
        <v>2013</v>
      </c>
      <c r="H4" s="28">
        <v>2014</v>
      </c>
      <c r="I4" s="42">
        <v>2015</v>
      </c>
      <c r="J4" s="47">
        <v>2016</v>
      </c>
      <c r="K4" s="47">
        <v>2017</v>
      </c>
      <c r="L4" s="47">
        <v>2018</v>
      </c>
      <c r="M4" s="47">
        <v>2019</v>
      </c>
      <c r="N4" s="47">
        <v>2020</v>
      </c>
      <c r="O4" s="28">
        <v>2008</v>
      </c>
      <c r="P4" s="28">
        <v>2009</v>
      </c>
      <c r="Q4" s="28">
        <v>2010</v>
      </c>
      <c r="R4" s="28">
        <v>2011</v>
      </c>
      <c r="S4" s="28">
        <v>2012</v>
      </c>
      <c r="T4" s="28">
        <v>2013</v>
      </c>
      <c r="U4" s="28">
        <v>2014</v>
      </c>
      <c r="V4" s="42">
        <v>2015</v>
      </c>
      <c r="W4" s="47">
        <v>2016</v>
      </c>
      <c r="X4" s="47">
        <v>2017</v>
      </c>
      <c r="Y4" s="47">
        <v>2018</v>
      </c>
      <c r="Z4" s="47">
        <v>2019</v>
      </c>
      <c r="AA4" s="47">
        <v>2020</v>
      </c>
      <c r="AB4" s="28">
        <v>2008</v>
      </c>
      <c r="AC4" s="28">
        <v>2009</v>
      </c>
      <c r="AD4" s="28">
        <v>2010</v>
      </c>
      <c r="AE4" s="28">
        <v>2011</v>
      </c>
      <c r="AF4" s="28">
        <v>2012</v>
      </c>
      <c r="AG4" s="28">
        <v>2013</v>
      </c>
      <c r="AH4" s="28">
        <v>2014</v>
      </c>
      <c r="AI4" s="42">
        <v>2015</v>
      </c>
      <c r="AJ4" s="47">
        <v>2016</v>
      </c>
      <c r="AK4" s="47">
        <v>2017</v>
      </c>
      <c r="AL4" s="47">
        <v>2018</v>
      </c>
      <c r="AM4" s="47">
        <v>2019</v>
      </c>
      <c r="AN4" s="47">
        <v>2020</v>
      </c>
      <c r="AO4" s="28">
        <v>2008</v>
      </c>
      <c r="AP4" s="28">
        <v>2009</v>
      </c>
      <c r="AQ4" s="28">
        <v>2010</v>
      </c>
      <c r="AR4" s="28">
        <v>2011</v>
      </c>
      <c r="AS4" s="28">
        <v>2012</v>
      </c>
      <c r="AT4" s="28">
        <v>2013</v>
      </c>
      <c r="AU4" s="28">
        <v>2014</v>
      </c>
      <c r="AV4" s="42">
        <v>2015</v>
      </c>
      <c r="AW4" s="47">
        <v>2016</v>
      </c>
      <c r="AX4" s="47" t="s">
        <v>202</v>
      </c>
      <c r="AY4" s="47">
        <v>2018</v>
      </c>
      <c r="AZ4" s="47">
        <v>2019</v>
      </c>
      <c r="BA4" s="47">
        <v>2020</v>
      </c>
    </row>
    <row r="5" spans="1:53" ht="15.75" thickBot="1" x14ac:dyDescent="0.3">
      <c r="A5" s="29" t="s">
        <v>114</v>
      </c>
      <c r="B5" s="6">
        <v>76</v>
      </c>
      <c r="C5" s="6">
        <v>72</v>
      </c>
      <c r="D5" s="6">
        <v>72</v>
      </c>
      <c r="E5" s="6">
        <v>70</v>
      </c>
      <c r="F5" s="6">
        <v>71</v>
      </c>
      <c r="G5" s="6">
        <v>69</v>
      </c>
      <c r="H5" s="6">
        <v>69</v>
      </c>
      <c r="I5" s="6">
        <v>69</v>
      </c>
      <c r="J5" s="6">
        <v>67</v>
      </c>
      <c r="K5" s="61">
        <v>66</v>
      </c>
      <c r="L5" s="104">
        <v>66</v>
      </c>
      <c r="M5" s="61">
        <v>65</v>
      </c>
      <c r="N5" s="61">
        <v>62</v>
      </c>
      <c r="O5" s="6">
        <v>135</v>
      </c>
      <c r="P5" s="6">
        <v>132</v>
      </c>
      <c r="Q5" s="6">
        <v>137</v>
      </c>
      <c r="R5" s="6">
        <v>139</v>
      </c>
      <c r="S5" s="6">
        <v>138</v>
      </c>
      <c r="T5" s="6">
        <v>133</v>
      </c>
      <c r="U5" s="6">
        <v>133</v>
      </c>
      <c r="V5" s="6">
        <v>133</v>
      </c>
      <c r="W5" s="6">
        <v>131</v>
      </c>
      <c r="X5" s="61">
        <v>131</v>
      </c>
      <c r="Y5" s="104">
        <v>131</v>
      </c>
      <c r="Z5" s="61">
        <v>130</v>
      </c>
      <c r="AA5" s="61">
        <v>129</v>
      </c>
      <c r="AB5" s="6">
        <v>198</v>
      </c>
      <c r="AC5" s="6">
        <v>295</v>
      </c>
      <c r="AD5" s="6">
        <v>157</v>
      </c>
      <c r="AE5" s="6">
        <v>100</v>
      </c>
      <c r="AF5" s="6">
        <v>155</v>
      </c>
      <c r="AG5" s="6">
        <v>142</v>
      </c>
      <c r="AH5" s="6">
        <v>145</v>
      </c>
      <c r="AI5" s="6">
        <v>146</v>
      </c>
      <c r="AJ5" s="6">
        <v>147</v>
      </c>
      <c r="AK5" s="61">
        <v>145</v>
      </c>
      <c r="AL5" s="104">
        <v>146</v>
      </c>
      <c r="AM5" s="61">
        <v>147</v>
      </c>
      <c r="AN5" s="61">
        <v>146</v>
      </c>
      <c r="AO5" s="6" t="s">
        <v>115</v>
      </c>
      <c r="AP5" s="12">
        <v>1310</v>
      </c>
      <c r="AQ5" s="6" t="s">
        <v>116</v>
      </c>
      <c r="AR5" s="12">
        <v>1207</v>
      </c>
      <c r="AS5" s="12">
        <v>1123</v>
      </c>
      <c r="AT5" s="12">
        <v>1117</v>
      </c>
      <c r="AU5" s="12">
        <v>1086</v>
      </c>
      <c r="AV5" s="12">
        <v>1081</v>
      </c>
      <c r="AW5" s="12">
        <v>1082</v>
      </c>
      <c r="AX5" s="64">
        <v>5922</v>
      </c>
      <c r="AY5" s="75">
        <v>5924</v>
      </c>
      <c r="AZ5" s="128">
        <v>5042</v>
      </c>
      <c r="BA5" s="128">
        <v>4911</v>
      </c>
    </row>
    <row r="6" spans="1:53" ht="15.75" thickBot="1" x14ac:dyDescent="0.3">
      <c r="A6" s="29" t="s">
        <v>117</v>
      </c>
      <c r="B6" s="6">
        <v>14</v>
      </c>
      <c r="C6" s="6">
        <v>14</v>
      </c>
      <c r="D6" s="6">
        <v>13</v>
      </c>
      <c r="E6" s="6">
        <v>15</v>
      </c>
      <c r="F6" s="6">
        <v>34</v>
      </c>
      <c r="G6" s="6">
        <v>30</v>
      </c>
      <c r="H6" s="6">
        <v>30</v>
      </c>
      <c r="I6" s="6">
        <v>29</v>
      </c>
      <c r="J6" s="6">
        <v>34</v>
      </c>
      <c r="K6" s="65">
        <v>29</v>
      </c>
      <c r="L6" s="106">
        <v>28</v>
      </c>
      <c r="M6" s="100">
        <v>28</v>
      </c>
      <c r="N6" s="100">
        <v>29</v>
      </c>
      <c r="O6" s="6">
        <v>53</v>
      </c>
      <c r="P6" s="6">
        <v>51</v>
      </c>
      <c r="Q6" s="6">
        <v>51</v>
      </c>
      <c r="R6" s="6">
        <v>54</v>
      </c>
      <c r="S6" s="6">
        <v>94</v>
      </c>
      <c r="T6" s="6">
        <v>87</v>
      </c>
      <c r="U6" s="6">
        <v>86</v>
      </c>
      <c r="V6" s="6">
        <v>86</v>
      </c>
      <c r="W6" s="6">
        <v>88</v>
      </c>
      <c r="X6" s="65">
        <v>88</v>
      </c>
      <c r="Y6" s="106">
        <v>88</v>
      </c>
      <c r="Z6" s="100">
        <v>86</v>
      </c>
      <c r="AA6" s="100">
        <v>87</v>
      </c>
      <c r="AB6" s="6">
        <v>43</v>
      </c>
      <c r="AC6" s="6">
        <v>85</v>
      </c>
      <c r="AD6" s="6">
        <v>43</v>
      </c>
      <c r="AE6" s="6">
        <v>43</v>
      </c>
      <c r="AF6" s="6">
        <v>98</v>
      </c>
      <c r="AG6" s="6">
        <v>94</v>
      </c>
      <c r="AH6" s="6">
        <v>94</v>
      </c>
      <c r="AI6" s="6">
        <v>92</v>
      </c>
      <c r="AJ6" s="6">
        <v>94</v>
      </c>
      <c r="AK6" s="65">
        <v>94</v>
      </c>
      <c r="AL6" s="106">
        <v>96</v>
      </c>
      <c r="AM6" s="100">
        <v>95</v>
      </c>
      <c r="AN6" s="100">
        <v>95</v>
      </c>
      <c r="AO6" s="6">
        <v>552</v>
      </c>
      <c r="AP6" s="6">
        <v>552</v>
      </c>
      <c r="AQ6" s="6">
        <v>551</v>
      </c>
      <c r="AR6" s="6">
        <v>551</v>
      </c>
      <c r="AS6" s="6">
        <v>729</v>
      </c>
      <c r="AT6" s="6">
        <v>730</v>
      </c>
      <c r="AU6" s="6">
        <v>730</v>
      </c>
      <c r="AV6" s="6">
        <v>731</v>
      </c>
      <c r="AW6" s="6">
        <v>730</v>
      </c>
      <c r="AX6" s="66">
        <v>3587</v>
      </c>
      <c r="AY6" s="107">
        <v>3629</v>
      </c>
      <c r="AZ6" s="12">
        <v>3616</v>
      </c>
      <c r="BA6" s="12">
        <v>3572</v>
      </c>
    </row>
    <row r="7" spans="1:53" ht="15.75" thickBot="1" x14ac:dyDescent="0.3">
      <c r="A7" s="29" t="s">
        <v>118</v>
      </c>
      <c r="B7" s="6">
        <v>44</v>
      </c>
      <c r="C7" s="6">
        <v>46</v>
      </c>
      <c r="D7" s="6">
        <v>48</v>
      </c>
      <c r="E7" s="6">
        <v>47</v>
      </c>
      <c r="F7" s="6">
        <v>46</v>
      </c>
      <c r="G7" s="6">
        <v>45</v>
      </c>
      <c r="H7" s="6">
        <v>44</v>
      </c>
      <c r="I7" s="6">
        <v>45</v>
      </c>
      <c r="J7" s="6">
        <v>46</v>
      </c>
      <c r="K7" s="65">
        <v>46</v>
      </c>
      <c r="L7" s="106">
        <v>45</v>
      </c>
      <c r="M7" s="100">
        <v>43</v>
      </c>
      <c r="N7" s="100">
        <v>46</v>
      </c>
      <c r="O7" s="6">
        <v>96</v>
      </c>
      <c r="P7" s="6">
        <v>97</v>
      </c>
      <c r="Q7" s="6">
        <v>94</v>
      </c>
      <c r="R7" s="6">
        <v>95</v>
      </c>
      <c r="S7" s="6">
        <v>95</v>
      </c>
      <c r="T7" s="6">
        <v>93</v>
      </c>
      <c r="U7" s="6">
        <v>92</v>
      </c>
      <c r="V7" s="6">
        <v>92</v>
      </c>
      <c r="W7" s="6">
        <v>92</v>
      </c>
      <c r="X7" s="65">
        <v>92</v>
      </c>
      <c r="Y7" s="106">
        <v>92</v>
      </c>
      <c r="Z7" s="100">
        <v>88</v>
      </c>
      <c r="AA7" s="100">
        <v>89</v>
      </c>
      <c r="AB7" s="6">
        <v>105</v>
      </c>
      <c r="AC7" s="6">
        <v>106</v>
      </c>
      <c r="AD7" s="6">
        <v>103</v>
      </c>
      <c r="AE7" s="6">
        <v>100</v>
      </c>
      <c r="AF7" s="6">
        <v>101</v>
      </c>
      <c r="AG7" s="6">
        <v>98</v>
      </c>
      <c r="AH7" s="6">
        <v>97</v>
      </c>
      <c r="AI7" s="6">
        <v>97</v>
      </c>
      <c r="AJ7" s="6">
        <v>96</v>
      </c>
      <c r="AK7" s="65">
        <v>96</v>
      </c>
      <c r="AL7" s="106">
        <v>93</v>
      </c>
      <c r="AM7" s="100">
        <v>92</v>
      </c>
      <c r="AN7" s="100">
        <v>91</v>
      </c>
      <c r="AO7" s="6">
        <v>622</v>
      </c>
      <c r="AP7" s="6">
        <v>642</v>
      </c>
      <c r="AQ7" s="6">
        <v>627</v>
      </c>
      <c r="AR7" s="6">
        <v>507</v>
      </c>
      <c r="AS7" s="6">
        <v>506</v>
      </c>
      <c r="AT7" s="6">
        <v>499</v>
      </c>
      <c r="AU7" s="6">
        <v>498</v>
      </c>
      <c r="AV7" s="6">
        <v>494</v>
      </c>
      <c r="AW7" s="6">
        <v>494</v>
      </c>
      <c r="AX7" s="66">
        <v>3069</v>
      </c>
      <c r="AY7" s="107">
        <v>2898</v>
      </c>
      <c r="AZ7" s="12">
        <v>2621</v>
      </c>
      <c r="BA7" s="12">
        <v>2621</v>
      </c>
    </row>
    <row r="8" spans="1:53" ht="15.75" thickBot="1" x14ac:dyDescent="0.3">
      <c r="A8" s="29" t="s">
        <v>119</v>
      </c>
      <c r="B8" s="6">
        <v>22</v>
      </c>
      <c r="C8" s="6">
        <v>22</v>
      </c>
      <c r="D8" s="6">
        <v>45</v>
      </c>
      <c r="E8" s="6">
        <v>46</v>
      </c>
      <c r="F8" s="6">
        <v>46</v>
      </c>
      <c r="G8" s="6">
        <v>45</v>
      </c>
      <c r="H8" s="6">
        <v>45</v>
      </c>
      <c r="I8" s="6">
        <v>45</v>
      </c>
      <c r="J8" s="6">
        <v>47</v>
      </c>
      <c r="K8" s="65">
        <v>45</v>
      </c>
      <c r="L8" s="106">
        <v>44</v>
      </c>
      <c r="M8" s="100">
        <v>45</v>
      </c>
      <c r="N8" s="100">
        <v>46</v>
      </c>
      <c r="O8" s="6">
        <v>70</v>
      </c>
      <c r="P8" s="6">
        <v>69</v>
      </c>
      <c r="Q8" s="6">
        <v>143</v>
      </c>
      <c r="R8" s="6">
        <v>144</v>
      </c>
      <c r="S8" s="6">
        <v>142</v>
      </c>
      <c r="T8" s="6">
        <v>140</v>
      </c>
      <c r="U8" s="6">
        <v>137</v>
      </c>
      <c r="V8" s="6">
        <v>137</v>
      </c>
      <c r="W8" s="6">
        <v>137</v>
      </c>
      <c r="X8" s="65">
        <v>137</v>
      </c>
      <c r="Y8" s="106">
        <v>137</v>
      </c>
      <c r="Z8" s="100">
        <v>134</v>
      </c>
      <c r="AA8" s="100">
        <v>135</v>
      </c>
      <c r="AB8" s="6">
        <v>103</v>
      </c>
      <c r="AC8" s="6">
        <v>80</v>
      </c>
      <c r="AD8" s="6">
        <v>146</v>
      </c>
      <c r="AE8" s="6">
        <v>147</v>
      </c>
      <c r="AF8" s="6">
        <v>141</v>
      </c>
      <c r="AG8" s="6">
        <v>140</v>
      </c>
      <c r="AH8" s="6">
        <v>138</v>
      </c>
      <c r="AI8" s="6">
        <v>140</v>
      </c>
      <c r="AJ8" s="6">
        <v>138</v>
      </c>
      <c r="AK8" s="65">
        <v>134</v>
      </c>
      <c r="AL8" s="106">
        <v>130</v>
      </c>
      <c r="AM8" s="100">
        <v>130</v>
      </c>
      <c r="AN8" s="100">
        <v>132</v>
      </c>
      <c r="AO8" s="6">
        <v>193</v>
      </c>
      <c r="AP8" s="6">
        <v>190</v>
      </c>
      <c r="AQ8" s="6">
        <v>497</v>
      </c>
      <c r="AR8" s="6">
        <v>500</v>
      </c>
      <c r="AS8" s="6">
        <v>489</v>
      </c>
      <c r="AT8" s="6">
        <v>486</v>
      </c>
      <c r="AU8" s="6">
        <v>474</v>
      </c>
      <c r="AV8" s="6">
        <v>482</v>
      </c>
      <c r="AW8" s="6">
        <v>471</v>
      </c>
      <c r="AX8" s="66">
        <v>3658</v>
      </c>
      <c r="AY8" s="107">
        <v>3647</v>
      </c>
      <c r="AZ8" s="12">
        <v>3612</v>
      </c>
      <c r="BA8" s="12">
        <v>3627</v>
      </c>
    </row>
    <row r="9" spans="1:53" ht="15.75" thickBot="1" x14ac:dyDescent="0.3">
      <c r="A9" s="29" t="s">
        <v>120</v>
      </c>
      <c r="B9" s="6">
        <v>17</v>
      </c>
      <c r="C9" s="6">
        <v>17</v>
      </c>
      <c r="D9" s="6">
        <v>17</v>
      </c>
      <c r="E9" s="6">
        <v>16</v>
      </c>
      <c r="F9" s="6">
        <v>16</v>
      </c>
      <c r="G9" s="6">
        <v>16</v>
      </c>
      <c r="H9" s="6">
        <v>16</v>
      </c>
      <c r="I9" s="6">
        <v>16</v>
      </c>
      <c r="J9" s="6">
        <v>17</v>
      </c>
      <c r="K9" s="65">
        <v>16</v>
      </c>
      <c r="L9" s="106">
        <v>16</v>
      </c>
      <c r="M9" s="100">
        <v>17</v>
      </c>
      <c r="N9" s="100">
        <v>17</v>
      </c>
      <c r="O9" s="6">
        <v>62</v>
      </c>
      <c r="P9" s="6">
        <v>62</v>
      </c>
      <c r="Q9" s="6">
        <v>62</v>
      </c>
      <c r="R9" s="6">
        <v>62</v>
      </c>
      <c r="S9" s="6">
        <v>63</v>
      </c>
      <c r="T9" s="6">
        <v>63</v>
      </c>
      <c r="U9" s="6">
        <v>63</v>
      </c>
      <c r="V9" s="6">
        <v>63</v>
      </c>
      <c r="W9" s="6">
        <v>63</v>
      </c>
      <c r="X9" s="65">
        <v>63</v>
      </c>
      <c r="Y9" s="106">
        <v>63</v>
      </c>
      <c r="Z9" s="100">
        <v>63</v>
      </c>
      <c r="AA9" s="100">
        <v>63</v>
      </c>
      <c r="AB9" s="6">
        <v>40</v>
      </c>
      <c r="AC9" s="6">
        <v>99</v>
      </c>
      <c r="AD9" s="6">
        <v>39</v>
      </c>
      <c r="AE9" s="6">
        <v>39</v>
      </c>
      <c r="AF9" s="6">
        <v>39</v>
      </c>
      <c r="AG9" s="6">
        <v>39</v>
      </c>
      <c r="AH9" s="6">
        <v>39</v>
      </c>
      <c r="AI9" s="6">
        <v>39</v>
      </c>
      <c r="AJ9" s="6">
        <v>39</v>
      </c>
      <c r="AK9" s="65">
        <v>39</v>
      </c>
      <c r="AL9" s="106">
        <v>39</v>
      </c>
      <c r="AM9" s="100">
        <v>40</v>
      </c>
      <c r="AN9" s="100">
        <v>40</v>
      </c>
      <c r="AO9" s="6">
        <v>726</v>
      </c>
      <c r="AP9" s="6">
        <v>726</v>
      </c>
      <c r="AQ9" s="6">
        <v>691</v>
      </c>
      <c r="AR9" s="6">
        <v>688</v>
      </c>
      <c r="AS9" s="6">
        <v>708</v>
      </c>
      <c r="AT9" s="6">
        <v>708</v>
      </c>
      <c r="AU9" s="6">
        <v>706</v>
      </c>
      <c r="AV9" s="6">
        <v>707</v>
      </c>
      <c r="AW9" s="6">
        <v>707</v>
      </c>
      <c r="AX9" s="66">
        <v>4735</v>
      </c>
      <c r="AY9" s="107">
        <v>5637</v>
      </c>
      <c r="AZ9" s="12">
        <v>5688</v>
      </c>
      <c r="BA9" s="12">
        <v>5688</v>
      </c>
    </row>
    <row r="10" spans="1:53" ht="15.75" thickBot="1" x14ac:dyDescent="0.3">
      <c r="A10" s="5" t="s">
        <v>121</v>
      </c>
      <c r="B10" s="6">
        <v>35</v>
      </c>
      <c r="C10" s="6">
        <v>37</v>
      </c>
      <c r="D10" s="6">
        <v>35</v>
      </c>
      <c r="E10" s="6">
        <v>36</v>
      </c>
      <c r="F10" s="6">
        <v>36</v>
      </c>
      <c r="G10" s="6">
        <v>36</v>
      </c>
      <c r="H10" s="6">
        <v>37</v>
      </c>
      <c r="I10" s="6">
        <v>37</v>
      </c>
      <c r="J10" s="6">
        <v>37</v>
      </c>
      <c r="K10" s="65">
        <v>38</v>
      </c>
      <c r="L10" s="106">
        <v>38</v>
      </c>
      <c r="M10" s="100">
        <v>38</v>
      </c>
      <c r="N10" s="100">
        <v>38</v>
      </c>
      <c r="O10" s="6">
        <v>191</v>
      </c>
      <c r="P10" s="6">
        <v>98</v>
      </c>
      <c r="Q10" s="6">
        <v>97</v>
      </c>
      <c r="R10" s="6">
        <v>99</v>
      </c>
      <c r="S10" s="6">
        <v>99</v>
      </c>
      <c r="T10" s="6">
        <v>99</v>
      </c>
      <c r="U10" s="6">
        <v>99</v>
      </c>
      <c r="V10" s="6">
        <v>98</v>
      </c>
      <c r="W10" s="6">
        <v>98</v>
      </c>
      <c r="X10" s="65">
        <v>98</v>
      </c>
      <c r="Y10" s="106">
        <v>98</v>
      </c>
      <c r="Z10" s="100">
        <v>101</v>
      </c>
      <c r="AA10" s="100">
        <v>101</v>
      </c>
      <c r="AB10" s="6">
        <v>99</v>
      </c>
      <c r="AC10" s="6">
        <v>94</v>
      </c>
      <c r="AD10" s="6">
        <v>94</v>
      </c>
      <c r="AE10" s="6">
        <v>95</v>
      </c>
      <c r="AF10" s="6">
        <v>95</v>
      </c>
      <c r="AG10" s="6">
        <v>94</v>
      </c>
      <c r="AH10" s="6">
        <v>95</v>
      </c>
      <c r="AI10" s="6">
        <v>95</v>
      </c>
      <c r="AJ10" s="6">
        <v>95</v>
      </c>
      <c r="AK10" s="65">
        <v>119</v>
      </c>
      <c r="AL10" s="106">
        <v>92</v>
      </c>
      <c r="AM10" s="100">
        <v>93</v>
      </c>
      <c r="AN10" s="100">
        <v>96</v>
      </c>
      <c r="AO10" s="12">
        <v>2628</v>
      </c>
      <c r="AP10" s="12">
        <v>2628</v>
      </c>
      <c r="AQ10" s="6" t="s">
        <v>122</v>
      </c>
      <c r="AR10" s="12">
        <v>2570</v>
      </c>
      <c r="AS10" s="12">
        <v>2577</v>
      </c>
      <c r="AT10" s="12">
        <v>2584</v>
      </c>
      <c r="AU10" s="12">
        <v>2576</v>
      </c>
      <c r="AV10" s="12">
        <v>2556</v>
      </c>
      <c r="AW10" s="12">
        <v>2495</v>
      </c>
      <c r="AX10" s="66">
        <v>20522</v>
      </c>
      <c r="AY10" s="107">
        <v>20788</v>
      </c>
      <c r="AZ10" s="12">
        <v>20784</v>
      </c>
      <c r="BA10" s="12">
        <v>20784</v>
      </c>
    </row>
    <row r="11" spans="1:53" ht="15.75" thickBot="1" x14ac:dyDescent="0.3">
      <c r="A11" s="5" t="s">
        <v>123</v>
      </c>
      <c r="B11" s="6">
        <v>70</v>
      </c>
      <c r="C11" s="6">
        <v>65</v>
      </c>
      <c r="D11" s="6">
        <v>60</v>
      </c>
      <c r="E11" s="6">
        <v>58</v>
      </c>
      <c r="F11" s="6">
        <v>53</v>
      </c>
      <c r="G11" s="6">
        <v>55</v>
      </c>
      <c r="H11" s="6">
        <v>57</v>
      </c>
      <c r="I11" s="6">
        <v>56</v>
      </c>
      <c r="J11" s="6">
        <v>56</v>
      </c>
      <c r="K11" s="65">
        <v>67</v>
      </c>
      <c r="L11" s="106">
        <v>56</v>
      </c>
      <c r="M11" s="100">
        <v>55</v>
      </c>
      <c r="N11" s="100">
        <v>55</v>
      </c>
      <c r="O11" s="6">
        <v>194</v>
      </c>
      <c r="P11" s="6">
        <v>186</v>
      </c>
      <c r="Q11" s="6">
        <v>185</v>
      </c>
      <c r="R11" s="6">
        <v>195</v>
      </c>
      <c r="S11" s="6">
        <v>173</v>
      </c>
      <c r="T11" s="6">
        <v>172</v>
      </c>
      <c r="U11" s="6">
        <v>173</v>
      </c>
      <c r="V11" s="6">
        <v>187</v>
      </c>
      <c r="W11" s="6">
        <v>191</v>
      </c>
      <c r="X11" s="65">
        <v>191</v>
      </c>
      <c r="Y11" s="106">
        <v>191</v>
      </c>
      <c r="Z11" s="100">
        <v>184</v>
      </c>
      <c r="AA11" s="100">
        <v>184</v>
      </c>
      <c r="AB11" s="6">
        <v>295</v>
      </c>
      <c r="AC11" s="6">
        <v>284</v>
      </c>
      <c r="AD11" s="6">
        <v>172</v>
      </c>
      <c r="AE11" s="6">
        <v>174</v>
      </c>
      <c r="AF11" s="6">
        <v>143</v>
      </c>
      <c r="AG11" s="6">
        <v>144</v>
      </c>
      <c r="AH11" s="6">
        <v>143</v>
      </c>
      <c r="AI11" s="6">
        <v>143</v>
      </c>
      <c r="AJ11" s="6">
        <v>142</v>
      </c>
      <c r="AK11" s="65">
        <v>142</v>
      </c>
      <c r="AL11" s="106">
        <v>141</v>
      </c>
      <c r="AM11" s="100">
        <v>136</v>
      </c>
      <c r="AN11" s="100">
        <v>136</v>
      </c>
      <c r="AO11" s="12">
        <v>1825</v>
      </c>
      <c r="AP11" s="12">
        <v>1778</v>
      </c>
      <c r="AQ11" s="6" t="s">
        <v>124</v>
      </c>
      <c r="AR11" s="12">
        <v>1748</v>
      </c>
      <c r="AS11" s="12">
        <v>1919</v>
      </c>
      <c r="AT11" s="12">
        <v>1919</v>
      </c>
      <c r="AU11" s="12">
        <v>1935</v>
      </c>
      <c r="AV11" s="12">
        <v>1925</v>
      </c>
      <c r="AW11" s="12">
        <v>1907</v>
      </c>
      <c r="AX11" s="66">
        <v>12717</v>
      </c>
      <c r="AY11" s="107">
        <v>9108</v>
      </c>
      <c r="AZ11" s="12">
        <v>8027</v>
      </c>
      <c r="BA11" s="12">
        <v>8018</v>
      </c>
    </row>
    <row r="12" spans="1:53" ht="15.75" thickBot="1" x14ac:dyDescent="0.3">
      <c r="A12" s="5" t="s">
        <v>125</v>
      </c>
      <c r="B12" s="6">
        <v>64</v>
      </c>
      <c r="C12" s="6">
        <v>69</v>
      </c>
      <c r="D12" s="6">
        <v>68</v>
      </c>
      <c r="E12" s="6">
        <v>68</v>
      </c>
      <c r="F12" s="6">
        <v>62</v>
      </c>
      <c r="G12" s="6">
        <v>62</v>
      </c>
      <c r="H12" s="6">
        <v>63</v>
      </c>
      <c r="I12" s="6">
        <v>63</v>
      </c>
      <c r="J12" s="6">
        <v>64</v>
      </c>
      <c r="K12" s="65">
        <v>62</v>
      </c>
      <c r="L12" s="106">
        <v>62</v>
      </c>
      <c r="M12" s="100">
        <v>60</v>
      </c>
      <c r="N12" s="100">
        <v>57</v>
      </c>
      <c r="O12" s="6">
        <v>178</v>
      </c>
      <c r="P12" s="6">
        <v>184</v>
      </c>
      <c r="Q12" s="6">
        <v>179</v>
      </c>
      <c r="R12" s="6">
        <v>180</v>
      </c>
      <c r="S12" s="6">
        <v>165</v>
      </c>
      <c r="T12" s="6">
        <v>167</v>
      </c>
      <c r="U12" s="6">
        <v>166</v>
      </c>
      <c r="V12" s="6">
        <v>166</v>
      </c>
      <c r="W12" s="6">
        <v>167</v>
      </c>
      <c r="X12" s="65">
        <v>167</v>
      </c>
      <c r="Y12" s="106">
        <v>167</v>
      </c>
      <c r="Z12" s="100">
        <v>162</v>
      </c>
      <c r="AA12" s="100">
        <v>161</v>
      </c>
      <c r="AB12" s="6">
        <v>341</v>
      </c>
      <c r="AC12" s="6">
        <v>182</v>
      </c>
      <c r="AD12" s="6">
        <v>184</v>
      </c>
      <c r="AE12" s="6">
        <v>187</v>
      </c>
      <c r="AF12" s="6">
        <v>167</v>
      </c>
      <c r="AG12" s="6">
        <v>167</v>
      </c>
      <c r="AH12" s="6">
        <v>167</v>
      </c>
      <c r="AI12" s="6">
        <v>167</v>
      </c>
      <c r="AJ12" s="6">
        <v>166</v>
      </c>
      <c r="AK12" s="65">
        <v>166</v>
      </c>
      <c r="AL12" s="106">
        <v>164</v>
      </c>
      <c r="AM12" s="100">
        <v>161</v>
      </c>
      <c r="AN12" s="100">
        <v>161</v>
      </c>
      <c r="AO12" s="12">
        <v>6872</v>
      </c>
      <c r="AP12" s="12">
        <v>6787</v>
      </c>
      <c r="AQ12" s="6" t="s">
        <v>126</v>
      </c>
      <c r="AR12" s="12">
        <v>6117</v>
      </c>
      <c r="AS12" s="12">
        <v>5757</v>
      </c>
      <c r="AT12" s="12">
        <v>5756</v>
      </c>
      <c r="AU12" s="12">
        <v>5801</v>
      </c>
      <c r="AV12" s="12">
        <v>5800</v>
      </c>
      <c r="AW12" s="12">
        <v>5802</v>
      </c>
      <c r="AX12" s="66">
        <v>42094</v>
      </c>
      <c r="AY12" s="107">
        <v>36519</v>
      </c>
      <c r="AZ12" s="12">
        <v>33994</v>
      </c>
      <c r="BA12" s="12">
        <v>34077</v>
      </c>
    </row>
    <row r="13" spans="1:53" ht="15.75" thickBot="1" x14ac:dyDescent="0.3">
      <c r="A13" s="5" t="s">
        <v>127</v>
      </c>
      <c r="B13" s="6">
        <v>32</v>
      </c>
      <c r="C13" s="6">
        <v>28</v>
      </c>
      <c r="D13" s="30" t="s">
        <v>128</v>
      </c>
      <c r="E13" s="30" t="s">
        <v>128</v>
      </c>
      <c r="F13" s="30" t="s">
        <v>128</v>
      </c>
      <c r="G13" s="30" t="s">
        <v>128</v>
      </c>
      <c r="H13" s="30" t="s">
        <v>128</v>
      </c>
      <c r="I13" s="30" t="s">
        <v>128</v>
      </c>
      <c r="J13" s="30" t="s">
        <v>128</v>
      </c>
      <c r="K13" s="65" t="s">
        <v>128</v>
      </c>
      <c r="L13" s="109" t="s">
        <v>128</v>
      </c>
      <c r="M13" s="129" t="s">
        <v>128</v>
      </c>
      <c r="N13" s="129" t="s">
        <v>128</v>
      </c>
      <c r="O13" s="6">
        <v>80</v>
      </c>
      <c r="P13" s="6">
        <v>75</v>
      </c>
      <c r="Q13" s="30" t="s">
        <v>128</v>
      </c>
      <c r="R13" s="30" t="s">
        <v>128</v>
      </c>
      <c r="S13" s="30" t="s">
        <v>128</v>
      </c>
      <c r="T13" s="30" t="s">
        <v>128</v>
      </c>
      <c r="U13" s="30" t="s">
        <v>128</v>
      </c>
      <c r="V13" s="30" t="s">
        <v>128</v>
      </c>
      <c r="W13" s="30" t="s">
        <v>128</v>
      </c>
      <c r="X13" s="65" t="s">
        <v>128</v>
      </c>
      <c r="Y13" s="109" t="s">
        <v>128</v>
      </c>
      <c r="Z13" s="129" t="s">
        <v>128</v>
      </c>
      <c r="AA13" s="129" t="s">
        <v>128</v>
      </c>
      <c r="AB13" s="6">
        <v>81</v>
      </c>
      <c r="AC13" s="6">
        <v>104</v>
      </c>
      <c r="AD13" s="30" t="s">
        <v>128</v>
      </c>
      <c r="AE13" s="30" t="s">
        <v>128</v>
      </c>
      <c r="AF13" s="30" t="s">
        <v>128</v>
      </c>
      <c r="AG13" s="30" t="s">
        <v>128</v>
      </c>
      <c r="AH13" s="30" t="s">
        <v>128</v>
      </c>
      <c r="AI13" s="30" t="s">
        <v>128</v>
      </c>
      <c r="AJ13" s="30" t="s">
        <v>128</v>
      </c>
      <c r="AK13" s="65" t="s">
        <v>128</v>
      </c>
      <c r="AL13" s="109" t="s">
        <v>128</v>
      </c>
      <c r="AM13" s="129" t="s">
        <v>128</v>
      </c>
      <c r="AN13" s="129" t="s">
        <v>128</v>
      </c>
      <c r="AO13" s="6">
        <v>513</v>
      </c>
      <c r="AP13" s="6">
        <v>312</v>
      </c>
      <c r="AQ13" s="30" t="s">
        <v>128</v>
      </c>
      <c r="AR13" s="30" t="s">
        <v>128</v>
      </c>
      <c r="AS13" s="30" t="s">
        <v>128</v>
      </c>
      <c r="AT13" s="30" t="s">
        <v>128</v>
      </c>
      <c r="AU13" s="30" t="s">
        <v>128</v>
      </c>
      <c r="AV13" s="30" t="s">
        <v>128</v>
      </c>
      <c r="AW13" s="30" t="s">
        <v>128</v>
      </c>
      <c r="AX13" s="65" t="s">
        <v>128</v>
      </c>
      <c r="AY13" s="109" t="s">
        <v>128</v>
      </c>
      <c r="AZ13" s="30" t="s">
        <v>128</v>
      </c>
      <c r="BA13" s="30" t="s">
        <v>128</v>
      </c>
    </row>
    <row r="14" spans="1:53" ht="15.75" thickBot="1" x14ac:dyDescent="0.3">
      <c r="A14" s="5" t="s">
        <v>68</v>
      </c>
      <c r="B14" s="6">
        <v>374</v>
      </c>
      <c r="C14" s="6">
        <v>370</v>
      </c>
      <c r="D14" s="6">
        <v>358</v>
      </c>
      <c r="E14" s="6">
        <v>356</v>
      </c>
      <c r="F14" s="6">
        <v>364</v>
      </c>
      <c r="G14" s="6">
        <v>358</v>
      </c>
      <c r="H14" s="6">
        <v>361</v>
      </c>
      <c r="I14" s="6">
        <v>360</v>
      </c>
      <c r="J14" s="6">
        <v>368</v>
      </c>
      <c r="K14" s="65">
        <v>369</v>
      </c>
      <c r="L14" s="106">
        <v>355</v>
      </c>
      <c r="M14" s="100">
        <v>351</v>
      </c>
      <c r="N14" s="100">
        <v>350</v>
      </c>
      <c r="O14" s="6" t="s">
        <v>129</v>
      </c>
      <c r="P14" s="6">
        <v>954</v>
      </c>
      <c r="Q14" s="6">
        <v>948</v>
      </c>
      <c r="R14" s="6">
        <v>968</v>
      </c>
      <c r="S14" s="6">
        <v>969</v>
      </c>
      <c r="T14" s="6">
        <v>951</v>
      </c>
      <c r="U14" s="6">
        <v>949</v>
      </c>
      <c r="V14" s="6">
        <v>962</v>
      </c>
      <c r="W14" s="6">
        <v>967</v>
      </c>
      <c r="X14" s="65">
        <v>967</v>
      </c>
      <c r="Y14" s="106">
        <v>967</v>
      </c>
      <c r="Z14" s="100">
        <v>948</v>
      </c>
      <c r="AA14" s="100">
        <v>949</v>
      </c>
      <c r="AB14" s="6" t="s">
        <v>130</v>
      </c>
      <c r="AC14" s="6" t="s">
        <v>131</v>
      </c>
      <c r="AD14" s="6">
        <v>938</v>
      </c>
      <c r="AE14" s="6">
        <v>885</v>
      </c>
      <c r="AF14" s="6">
        <v>939</v>
      </c>
      <c r="AG14" s="6">
        <v>918</v>
      </c>
      <c r="AH14" s="6">
        <v>918</v>
      </c>
      <c r="AI14" s="6">
        <v>919</v>
      </c>
      <c r="AJ14" s="6">
        <v>917</v>
      </c>
      <c r="AK14" s="65">
        <v>935</v>
      </c>
      <c r="AL14" s="106">
        <v>901</v>
      </c>
      <c r="AM14" s="100">
        <v>894</v>
      </c>
      <c r="AN14" s="100">
        <v>897</v>
      </c>
      <c r="AO14" s="6" t="s">
        <v>132</v>
      </c>
      <c r="AP14" s="6" t="s">
        <v>133</v>
      </c>
      <c r="AQ14" s="6" t="s">
        <v>101</v>
      </c>
      <c r="AR14" s="12">
        <v>13888</v>
      </c>
      <c r="AS14" s="6" t="s">
        <v>134</v>
      </c>
      <c r="AT14" s="12">
        <v>13800</v>
      </c>
      <c r="AU14" s="12">
        <v>13806</v>
      </c>
      <c r="AV14" s="12">
        <v>13776</v>
      </c>
      <c r="AW14" s="12">
        <v>13688</v>
      </c>
      <c r="AX14" s="66">
        <v>96304</v>
      </c>
      <c r="AY14" s="107">
        <v>88150</v>
      </c>
      <c r="AZ14" s="12">
        <v>83384</v>
      </c>
      <c r="BA14" s="12">
        <v>83298</v>
      </c>
    </row>
    <row r="15" spans="1:53" x14ac:dyDescent="0.25">
      <c r="A15" s="190" t="s">
        <v>268</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row>
    <row r="16" spans="1:53" x14ac:dyDescent="0.25">
      <c r="A16" s="182" t="s">
        <v>282</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row>
    <row r="17" spans="1:47" x14ac:dyDescent="0.25">
      <c r="A17" s="182" t="s">
        <v>201</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row>
    <row r="18" spans="1:47" x14ac:dyDescent="0.25">
      <c r="A18" s="23" t="s">
        <v>109</v>
      </c>
    </row>
    <row r="19" spans="1:47" x14ac:dyDescent="0.25">
      <c r="A19" s="25"/>
    </row>
  </sheetData>
  <mergeCells count="10">
    <mergeCell ref="A16:AU16"/>
    <mergeCell ref="A17:AU17"/>
    <mergeCell ref="A1:AU1"/>
    <mergeCell ref="A15:AU15"/>
    <mergeCell ref="A2:A4"/>
    <mergeCell ref="AO2:BA3"/>
    <mergeCell ref="AB3:AN3"/>
    <mergeCell ref="B2:AN2"/>
    <mergeCell ref="O3:AA3"/>
    <mergeCell ref="B3:N3"/>
  </mergeCells>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N31"/>
  <sheetViews>
    <sheetView workbookViewId="0">
      <selection activeCell="E32" sqref="E32"/>
    </sheetView>
  </sheetViews>
  <sheetFormatPr defaultRowHeight="15" x14ac:dyDescent="0.25"/>
  <cols>
    <col min="1" max="1" width="12.7109375" style="18" customWidth="1"/>
  </cols>
  <sheetData>
    <row r="1" spans="1:40" ht="15.75" thickBot="1" x14ac:dyDescent="0.3">
      <c r="A1" s="175" t="s">
        <v>305</v>
      </c>
      <c r="B1" s="176"/>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row>
    <row r="2" spans="1:40" ht="15.75" thickBot="1" x14ac:dyDescent="0.3">
      <c r="A2" s="183" t="s">
        <v>135</v>
      </c>
      <c r="B2" s="167" t="s">
        <v>110</v>
      </c>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1"/>
    </row>
    <row r="3" spans="1:40" ht="15.75" thickBot="1" x14ac:dyDescent="0.3">
      <c r="A3" s="208"/>
      <c r="B3" s="167" t="s">
        <v>136</v>
      </c>
      <c r="C3" s="180"/>
      <c r="D3" s="180"/>
      <c r="E3" s="180"/>
      <c r="F3" s="180"/>
      <c r="G3" s="180"/>
      <c r="H3" s="180"/>
      <c r="I3" s="180"/>
      <c r="J3" s="180"/>
      <c r="K3" s="180"/>
      <c r="L3" s="180"/>
      <c r="M3" s="180"/>
      <c r="N3" s="181"/>
      <c r="O3" s="167" t="s">
        <v>137</v>
      </c>
      <c r="P3" s="180"/>
      <c r="Q3" s="180"/>
      <c r="R3" s="180"/>
      <c r="S3" s="180"/>
      <c r="T3" s="180"/>
      <c r="U3" s="180"/>
      <c r="V3" s="180"/>
      <c r="W3" s="180"/>
      <c r="X3" s="180"/>
      <c r="Y3" s="180"/>
      <c r="Z3" s="180"/>
      <c r="AA3" s="181"/>
      <c r="AB3" s="167" t="s">
        <v>113</v>
      </c>
      <c r="AC3" s="180"/>
      <c r="AD3" s="180"/>
      <c r="AE3" s="180"/>
      <c r="AF3" s="180"/>
      <c r="AG3" s="180"/>
      <c r="AH3" s="180"/>
      <c r="AI3" s="180"/>
      <c r="AJ3" s="180"/>
      <c r="AK3" s="180"/>
      <c r="AL3" s="180"/>
      <c r="AM3" s="180"/>
      <c r="AN3" s="181"/>
    </row>
    <row r="4" spans="1:40" ht="15.75" thickBot="1" x14ac:dyDescent="0.3">
      <c r="A4" s="184"/>
      <c r="B4" s="42">
        <v>2008</v>
      </c>
      <c r="C4" s="42">
        <v>2009</v>
      </c>
      <c r="D4" s="42">
        <v>2010</v>
      </c>
      <c r="E4" s="42">
        <v>2011</v>
      </c>
      <c r="F4" s="42">
        <v>2012</v>
      </c>
      <c r="G4" s="42">
        <v>2013</v>
      </c>
      <c r="H4" s="42">
        <v>2014</v>
      </c>
      <c r="I4" s="42">
        <v>2015</v>
      </c>
      <c r="J4" s="47">
        <v>2016</v>
      </c>
      <c r="K4" s="47">
        <v>2017</v>
      </c>
      <c r="L4" s="47">
        <v>2018</v>
      </c>
      <c r="M4" s="47">
        <v>2019</v>
      </c>
      <c r="N4" s="47">
        <v>2020</v>
      </c>
      <c r="O4" s="42">
        <v>2008</v>
      </c>
      <c r="P4" s="42">
        <v>2009</v>
      </c>
      <c r="Q4" s="42">
        <v>2010</v>
      </c>
      <c r="R4" s="42">
        <v>2011</v>
      </c>
      <c r="S4" s="42">
        <v>2012</v>
      </c>
      <c r="T4" s="42">
        <v>2013</v>
      </c>
      <c r="U4" s="42">
        <v>2014</v>
      </c>
      <c r="V4" s="42">
        <v>2015</v>
      </c>
      <c r="W4" s="47">
        <v>2016</v>
      </c>
      <c r="X4" s="47">
        <v>2017</v>
      </c>
      <c r="Y4" s="47">
        <v>2018</v>
      </c>
      <c r="Z4" s="47">
        <v>2019</v>
      </c>
      <c r="AA4" s="47">
        <v>2020</v>
      </c>
      <c r="AB4" s="42">
        <v>2008</v>
      </c>
      <c r="AC4" s="42">
        <v>2009</v>
      </c>
      <c r="AD4" s="42">
        <v>2010</v>
      </c>
      <c r="AE4" s="42">
        <v>2011</v>
      </c>
      <c r="AF4" s="42">
        <v>2012</v>
      </c>
      <c r="AG4" s="42">
        <v>2013</v>
      </c>
      <c r="AH4" s="42">
        <v>2014</v>
      </c>
      <c r="AI4" s="47">
        <v>2015</v>
      </c>
      <c r="AJ4" s="42">
        <v>2016</v>
      </c>
      <c r="AK4" s="47">
        <v>2017</v>
      </c>
      <c r="AL4" s="47">
        <v>2018</v>
      </c>
      <c r="AM4" s="47">
        <v>2019</v>
      </c>
      <c r="AN4" s="47">
        <v>2020</v>
      </c>
    </row>
    <row r="5" spans="1:40" ht="15.75" thickBot="1" x14ac:dyDescent="0.3">
      <c r="A5" s="29" t="s">
        <v>114</v>
      </c>
      <c r="B5" s="6">
        <v>44</v>
      </c>
      <c r="C5" s="6">
        <v>48</v>
      </c>
      <c r="D5" s="6">
        <v>44</v>
      </c>
      <c r="E5" s="6">
        <v>44</v>
      </c>
      <c r="F5" s="6">
        <v>34</v>
      </c>
      <c r="G5" s="6">
        <v>39</v>
      </c>
      <c r="H5" s="6">
        <v>36</v>
      </c>
      <c r="I5" s="48">
        <v>40</v>
      </c>
      <c r="J5" s="48">
        <v>40</v>
      </c>
      <c r="K5" s="61">
        <v>42</v>
      </c>
      <c r="L5" s="104">
        <v>42</v>
      </c>
      <c r="M5" s="61">
        <v>40</v>
      </c>
      <c r="N5" s="61">
        <v>40</v>
      </c>
      <c r="O5" s="6">
        <v>67</v>
      </c>
      <c r="P5" s="6">
        <v>73</v>
      </c>
      <c r="Q5" s="6">
        <v>98</v>
      </c>
      <c r="R5" s="6">
        <v>71</v>
      </c>
      <c r="S5" s="6">
        <v>73</v>
      </c>
      <c r="T5" s="6">
        <v>66</v>
      </c>
      <c r="U5" s="6">
        <v>60</v>
      </c>
      <c r="V5" s="48">
        <v>61</v>
      </c>
      <c r="W5" s="48">
        <v>60</v>
      </c>
      <c r="X5" s="61">
        <v>60</v>
      </c>
      <c r="Y5" s="104">
        <v>80</v>
      </c>
      <c r="Z5" s="130">
        <v>80</v>
      </c>
      <c r="AA5" s="130">
        <v>80</v>
      </c>
      <c r="AB5" s="6">
        <v>75</v>
      </c>
      <c r="AC5" s="6">
        <v>79</v>
      </c>
      <c r="AD5" s="6">
        <v>65</v>
      </c>
      <c r="AE5" s="6">
        <v>67</v>
      </c>
      <c r="AF5" s="6">
        <v>60</v>
      </c>
      <c r="AG5" s="6">
        <v>66</v>
      </c>
      <c r="AH5" s="6">
        <v>59</v>
      </c>
      <c r="AI5" s="48">
        <v>65</v>
      </c>
      <c r="AJ5" s="48">
        <v>65</v>
      </c>
      <c r="AK5" s="61">
        <v>64</v>
      </c>
      <c r="AL5" s="104">
        <v>73</v>
      </c>
      <c r="AM5" s="61">
        <v>66</v>
      </c>
      <c r="AN5" s="61">
        <v>66</v>
      </c>
    </row>
    <row r="6" spans="1:40" ht="15.75" thickBot="1" x14ac:dyDescent="0.3">
      <c r="A6" s="29" t="s">
        <v>117</v>
      </c>
      <c r="B6" s="6">
        <v>8</v>
      </c>
      <c r="C6" s="6">
        <v>7</v>
      </c>
      <c r="D6" s="6">
        <v>8</v>
      </c>
      <c r="E6" s="6">
        <v>9</v>
      </c>
      <c r="F6" s="6">
        <v>17</v>
      </c>
      <c r="G6" s="6">
        <v>21</v>
      </c>
      <c r="H6" s="6">
        <v>22</v>
      </c>
      <c r="I6" s="48">
        <v>21</v>
      </c>
      <c r="J6" s="48">
        <v>21</v>
      </c>
      <c r="K6" s="65">
        <v>21</v>
      </c>
      <c r="L6" s="106">
        <v>21</v>
      </c>
      <c r="M6" s="100">
        <v>20</v>
      </c>
      <c r="N6" s="100">
        <v>20</v>
      </c>
      <c r="O6" s="6">
        <v>16</v>
      </c>
      <c r="P6" s="6">
        <v>17</v>
      </c>
      <c r="Q6" s="6">
        <v>18</v>
      </c>
      <c r="R6" s="6">
        <v>23</v>
      </c>
      <c r="S6" s="6">
        <v>39</v>
      </c>
      <c r="T6" s="6">
        <v>47</v>
      </c>
      <c r="U6" s="6">
        <v>47</v>
      </c>
      <c r="V6" s="48">
        <v>43</v>
      </c>
      <c r="W6" s="48">
        <v>46</v>
      </c>
      <c r="X6" s="65">
        <v>46</v>
      </c>
      <c r="Y6" s="106">
        <v>64</v>
      </c>
      <c r="Z6" s="6">
        <v>65</v>
      </c>
      <c r="AA6" s="6">
        <v>65</v>
      </c>
      <c r="AB6" s="6">
        <v>17</v>
      </c>
      <c r="AC6" s="6">
        <v>21</v>
      </c>
      <c r="AD6" s="6">
        <v>16</v>
      </c>
      <c r="AE6" s="6">
        <v>18</v>
      </c>
      <c r="AF6" s="6">
        <v>43</v>
      </c>
      <c r="AG6" s="6">
        <v>42</v>
      </c>
      <c r="AH6" s="6">
        <v>48</v>
      </c>
      <c r="AI6" s="48">
        <v>48</v>
      </c>
      <c r="AJ6" s="48">
        <v>49</v>
      </c>
      <c r="AK6" s="65">
        <v>44</v>
      </c>
      <c r="AL6" s="106">
        <v>50</v>
      </c>
      <c r="AM6" s="100">
        <v>43</v>
      </c>
      <c r="AN6" s="100">
        <v>43</v>
      </c>
    </row>
    <row r="7" spans="1:40" ht="15.75" thickBot="1" x14ac:dyDescent="0.3">
      <c r="A7" s="29" t="s">
        <v>118</v>
      </c>
      <c r="B7" s="6">
        <v>25</v>
      </c>
      <c r="C7" s="6">
        <v>26</v>
      </c>
      <c r="D7" s="6">
        <v>29</v>
      </c>
      <c r="E7" s="6">
        <v>35</v>
      </c>
      <c r="F7" s="6">
        <v>26</v>
      </c>
      <c r="G7" s="6">
        <v>27</v>
      </c>
      <c r="H7" s="6">
        <v>23</v>
      </c>
      <c r="I7" s="48">
        <v>27</v>
      </c>
      <c r="J7" s="48">
        <v>27</v>
      </c>
      <c r="K7" s="65">
        <v>28</v>
      </c>
      <c r="L7" s="106">
        <v>26</v>
      </c>
      <c r="M7" s="100">
        <v>25</v>
      </c>
      <c r="N7" s="100">
        <v>27</v>
      </c>
      <c r="O7" s="6">
        <v>47</v>
      </c>
      <c r="P7" s="6">
        <v>58</v>
      </c>
      <c r="Q7" s="6">
        <v>57</v>
      </c>
      <c r="R7" s="6">
        <v>64</v>
      </c>
      <c r="S7" s="6">
        <v>46</v>
      </c>
      <c r="T7" s="6">
        <v>52</v>
      </c>
      <c r="U7" s="6">
        <v>59</v>
      </c>
      <c r="V7" s="48">
        <v>47</v>
      </c>
      <c r="W7" s="48">
        <v>47</v>
      </c>
      <c r="X7" s="65">
        <v>47</v>
      </c>
      <c r="Y7" s="106">
        <v>49</v>
      </c>
      <c r="Z7" s="6">
        <v>47</v>
      </c>
      <c r="AA7" s="6">
        <v>49</v>
      </c>
      <c r="AB7" s="6">
        <v>49</v>
      </c>
      <c r="AC7" s="6">
        <v>55</v>
      </c>
      <c r="AD7" s="6">
        <v>44</v>
      </c>
      <c r="AE7" s="6">
        <v>51</v>
      </c>
      <c r="AF7" s="6">
        <v>42</v>
      </c>
      <c r="AG7" s="6">
        <v>42</v>
      </c>
      <c r="AH7" s="6">
        <v>37</v>
      </c>
      <c r="AI7" s="48">
        <v>46</v>
      </c>
      <c r="AJ7" s="48">
        <v>46</v>
      </c>
      <c r="AK7" s="65">
        <v>45</v>
      </c>
      <c r="AL7" s="106">
        <v>45</v>
      </c>
      <c r="AM7" s="100">
        <v>46</v>
      </c>
      <c r="AN7" s="100">
        <v>47</v>
      </c>
    </row>
    <row r="8" spans="1:40" ht="15.75" thickBot="1" x14ac:dyDescent="0.3">
      <c r="A8" s="29" t="s">
        <v>119</v>
      </c>
      <c r="B8" s="6">
        <v>16</v>
      </c>
      <c r="C8" s="6">
        <v>15</v>
      </c>
      <c r="D8" s="6">
        <v>24</v>
      </c>
      <c r="E8" s="6">
        <v>36</v>
      </c>
      <c r="F8" s="6">
        <v>26</v>
      </c>
      <c r="G8" s="6">
        <v>30</v>
      </c>
      <c r="H8" s="6">
        <v>28</v>
      </c>
      <c r="I8" s="48">
        <v>33</v>
      </c>
      <c r="J8" s="48">
        <v>39</v>
      </c>
      <c r="K8" s="65">
        <v>36</v>
      </c>
      <c r="L8" s="106">
        <v>32</v>
      </c>
      <c r="M8" s="100">
        <v>29</v>
      </c>
      <c r="N8" s="100">
        <v>29</v>
      </c>
      <c r="O8" s="6">
        <v>29</v>
      </c>
      <c r="P8" s="6">
        <v>31</v>
      </c>
      <c r="Q8" s="6">
        <v>61</v>
      </c>
      <c r="R8" s="6">
        <v>90</v>
      </c>
      <c r="S8" s="6">
        <v>59</v>
      </c>
      <c r="T8" s="6">
        <v>77</v>
      </c>
      <c r="U8" s="6">
        <v>73</v>
      </c>
      <c r="V8" s="48">
        <v>78</v>
      </c>
      <c r="W8" s="48">
        <v>124</v>
      </c>
      <c r="X8" s="65">
        <v>124</v>
      </c>
      <c r="Y8" s="106">
        <v>115</v>
      </c>
      <c r="Z8" s="6">
        <v>119</v>
      </c>
      <c r="AA8" s="6">
        <v>119</v>
      </c>
      <c r="AB8" s="6">
        <v>33</v>
      </c>
      <c r="AC8" s="6">
        <v>34</v>
      </c>
      <c r="AD8" s="6">
        <v>68</v>
      </c>
      <c r="AE8" s="6">
        <v>78</v>
      </c>
      <c r="AF8" s="6">
        <v>58</v>
      </c>
      <c r="AG8" s="6">
        <v>78</v>
      </c>
      <c r="AH8" s="6">
        <v>76</v>
      </c>
      <c r="AI8" s="48">
        <v>77</v>
      </c>
      <c r="AJ8" s="48">
        <v>78</v>
      </c>
      <c r="AK8" s="65">
        <v>82</v>
      </c>
      <c r="AL8" s="106">
        <v>97</v>
      </c>
      <c r="AM8" s="100">
        <v>78</v>
      </c>
      <c r="AN8" s="100">
        <v>78</v>
      </c>
    </row>
    <row r="9" spans="1:40" ht="15.75" thickBot="1" x14ac:dyDescent="0.3">
      <c r="A9" s="29" t="s">
        <v>120</v>
      </c>
      <c r="B9" s="6">
        <v>13</v>
      </c>
      <c r="C9" s="6">
        <v>14</v>
      </c>
      <c r="D9" s="6">
        <v>14</v>
      </c>
      <c r="E9" s="6">
        <v>16</v>
      </c>
      <c r="F9" s="6">
        <v>15</v>
      </c>
      <c r="G9" s="6">
        <v>14</v>
      </c>
      <c r="H9" s="6">
        <v>14</v>
      </c>
      <c r="I9" s="48">
        <v>15</v>
      </c>
      <c r="J9" s="48">
        <v>17</v>
      </c>
      <c r="K9" s="65">
        <v>17</v>
      </c>
      <c r="L9" s="106">
        <v>15</v>
      </c>
      <c r="M9" s="100">
        <v>12</v>
      </c>
      <c r="N9" s="100">
        <v>12</v>
      </c>
      <c r="O9" s="6">
        <v>25</v>
      </c>
      <c r="P9" s="6">
        <v>26</v>
      </c>
      <c r="Q9" s="6">
        <v>26</v>
      </c>
      <c r="R9" s="6">
        <v>34</v>
      </c>
      <c r="S9" s="6">
        <v>34</v>
      </c>
      <c r="T9" s="6">
        <v>26</v>
      </c>
      <c r="U9" s="6">
        <v>24</v>
      </c>
      <c r="V9" s="48">
        <v>31</v>
      </c>
      <c r="W9" s="48">
        <v>28</v>
      </c>
      <c r="X9" s="65">
        <v>28</v>
      </c>
      <c r="Y9" s="106">
        <v>29</v>
      </c>
      <c r="Z9" s="6">
        <v>27</v>
      </c>
      <c r="AA9" s="6">
        <v>27</v>
      </c>
      <c r="AB9" s="6">
        <v>24</v>
      </c>
      <c r="AC9" s="6">
        <v>22</v>
      </c>
      <c r="AD9" s="6">
        <v>24</v>
      </c>
      <c r="AE9" s="6">
        <v>25</v>
      </c>
      <c r="AF9" s="6">
        <v>25</v>
      </c>
      <c r="AG9" s="6">
        <v>25</v>
      </c>
      <c r="AH9" s="6">
        <v>22</v>
      </c>
      <c r="AI9" s="48">
        <v>28</v>
      </c>
      <c r="AJ9" s="48">
        <v>26</v>
      </c>
      <c r="AK9" s="65">
        <v>26</v>
      </c>
      <c r="AL9" s="106">
        <v>30</v>
      </c>
      <c r="AM9" s="100">
        <v>28</v>
      </c>
      <c r="AN9" s="100">
        <v>28</v>
      </c>
    </row>
    <row r="10" spans="1:40" ht="15.75" thickBot="1" x14ac:dyDescent="0.3">
      <c r="A10" s="29" t="s">
        <v>121</v>
      </c>
      <c r="B10" s="6">
        <v>34</v>
      </c>
      <c r="C10" s="6">
        <v>29</v>
      </c>
      <c r="D10" s="6">
        <v>31</v>
      </c>
      <c r="E10" s="6">
        <v>36</v>
      </c>
      <c r="F10" s="6">
        <v>31</v>
      </c>
      <c r="G10" s="6">
        <v>32</v>
      </c>
      <c r="H10" s="6">
        <v>31</v>
      </c>
      <c r="I10" s="48">
        <v>27</v>
      </c>
      <c r="J10" s="48">
        <v>27</v>
      </c>
      <c r="K10" s="65">
        <v>27</v>
      </c>
      <c r="L10" s="106">
        <v>28</v>
      </c>
      <c r="M10" s="100">
        <v>27</v>
      </c>
      <c r="N10" s="100">
        <v>27</v>
      </c>
      <c r="O10" s="6">
        <v>56</v>
      </c>
      <c r="P10" s="6">
        <v>60</v>
      </c>
      <c r="Q10" s="6">
        <v>57</v>
      </c>
      <c r="R10" s="6">
        <v>65</v>
      </c>
      <c r="S10" s="6">
        <v>58</v>
      </c>
      <c r="T10" s="6">
        <v>57</v>
      </c>
      <c r="U10" s="6">
        <v>55</v>
      </c>
      <c r="V10" s="48">
        <v>55</v>
      </c>
      <c r="W10" s="48">
        <v>55</v>
      </c>
      <c r="X10" s="65">
        <v>55</v>
      </c>
      <c r="Y10" s="106">
        <v>64</v>
      </c>
      <c r="Z10" s="6">
        <v>62</v>
      </c>
      <c r="AA10" s="6">
        <v>62</v>
      </c>
      <c r="AB10" s="6">
        <v>53</v>
      </c>
      <c r="AC10" s="6">
        <v>53</v>
      </c>
      <c r="AD10" s="6">
        <v>57</v>
      </c>
      <c r="AE10" s="6">
        <v>59</v>
      </c>
      <c r="AF10" s="6">
        <v>53</v>
      </c>
      <c r="AG10" s="6">
        <v>56</v>
      </c>
      <c r="AH10" s="6">
        <v>54</v>
      </c>
      <c r="AI10" s="48">
        <v>51</v>
      </c>
      <c r="AJ10" s="48">
        <v>51</v>
      </c>
      <c r="AK10" s="65">
        <v>51</v>
      </c>
      <c r="AL10" s="106">
        <v>59</v>
      </c>
      <c r="AM10" s="100">
        <v>47</v>
      </c>
      <c r="AN10" s="100">
        <v>47</v>
      </c>
    </row>
    <row r="11" spans="1:40" ht="15.75" thickBot="1" x14ac:dyDescent="0.3">
      <c r="A11" s="29" t="s">
        <v>123</v>
      </c>
      <c r="B11" s="6">
        <v>59</v>
      </c>
      <c r="C11" s="6">
        <v>44</v>
      </c>
      <c r="D11" s="6">
        <v>39</v>
      </c>
      <c r="E11" s="6">
        <v>49</v>
      </c>
      <c r="F11" s="6">
        <v>31</v>
      </c>
      <c r="G11" s="6">
        <v>37</v>
      </c>
      <c r="H11" s="6">
        <v>35</v>
      </c>
      <c r="I11" s="48">
        <v>35</v>
      </c>
      <c r="J11" s="48">
        <v>47</v>
      </c>
      <c r="K11" s="65">
        <v>35</v>
      </c>
      <c r="L11" s="106">
        <v>35</v>
      </c>
      <c r="M11" s="100">
        <v>33</v>
      </c>
      <c r="N11" s="100">
        <v>34</v>
      </c>
      <c r="O11" s="6">
        <v>178</v>
      </c>
      <c r="P11" s="6">
        <v>131</v>
      </c>
      <c r="Q11" s="6">
        <v>113</v>
      </c>
      <c r="R11" s="6">
        <v>109</v>
      </c>
      <c r="S11" s="6">
        <v>97</v>
      </c>
      <c r="T11" s="6">
        <v>106</v>
      </c>
      <c r="U11" s="6">
        <v>108</v>
      </c>
      <c r="V11" s="48">
        <v>107</v>
      </c>
      <c r="W11" s="48">
        <v>107</v>
      </c>
      <c r="X11" s="65">
        <v>107</v>
      </c>
      <c r="Y11" s="106">
        <v>135</v>
      </c>
      <c r="Z11" s="6">
        <v>129</v>
      </c>
      <c r="AA11" s="6">
        <v>132</v>
      </c>
      <c r="AB11" s="6">
        <v>158</v>
      </c>
      <c r="AC11" s="6">
        <v>120</v>
      </c>
      <c r="AD11" s="6">
        <v>97</v>
      </c>
      <c r="AE11" s="6">
        <v>110</v>
      </c>
      <c r="AF11" s="6">
        <v>91</v>
      </c>
      <c r="AG11" s="6">
        <v>93</v>
      </c>
      <c r="AH11" s="6">
        <v>91</v>
      </c>
      <c r="AI11" s="48">
        <v>93</v>
      </c>
      <c r="AJ11" s="48">
        <v>93</v>
      </c>
      <c r="AK11" s="65">
        <v>90</v>
      </c>
      <c r="AL11" s="106">
        <v>109</v>
      </c>
      <c r="AM11" s="100">
        <v>81</v>
      </c>
      <c r="AN11" s="100">
        <v>82</v>
      </c>
    </row>
    <row r="12" spans="1:40" ht="15.75" thickBot="1" x14ac:dyDescent="0.3">
      <c r="A12" s="29" t="s">
        <v>125</v>
      </c>
      <c r="B12" s="6">
        <v>46</v>
      </c>
      <c r="C12" s="6">
        <v>46</v>
      </c>
      <c r="D12" s="6">
        <v>46</v>
      </c>
      <c r="E12" s="6">
        <v>54</v>
      </c>
      <c r="F12" s="6">
        <v>35</v>
      </c>
      <c r="G12" s="6">
        <v>37</v>
      </c>
      <c r="H12" s="6">
        <v>35</v>
      </c>
      <c r="I12" s="48">
        <v>34</v>
      </c>
      <c r="J12" s="48">
        <v>36</v>
      </c>
      <c r="K12" s="65">
        <v>51</v>
      </c>
      <c r="L12" s="106">
        <v>39</v>
      </c>
      <c r="M12" s="100">
        <v>37</v>
      </c>
      <c r="N12" s="100">
        <v>37</v>
      </c>
      <c r="O12" s="6">
        <v>86</v>
      </c>
      <c r="P12" s="6">
        <v>114</v>
      </c>
      <c r="Q12" s="6">
        <v>93</v>
      </c>
      <c r="R12" s="6">
        <v>131</v>
      </c>
      <c r="S12" s="6">
        <v>82</v>
      </c>
      <c r="T12" s="6">
        <v>86</v>
      </c>
      <c r="U12" s="6">
        <v>83</v>
      </c>
      <c r="V12" s="48">
        <v>81</v>
      </c>
      <c r="W12" s="48">
        <v>84</v>
      </c>
      <c r="X12" s="65">
        <v>84</v>
      </c>
      <c r="Y12" s="106">
        <v>102</v>
      </c>
      <c r="Z12" s="6">
        <v>131</v>
      </c>
      <c r="AA12" s="6">
        <v>131</v>
      </c>
      <c r="AB12" s="6">
        <v>142</v>
      </c>
      <c r="AC12" s="6">
        <v>116</v>
      </c>
      <c r="AD12" s="6">
        <v>105</v>
      </c>
      <c r="AE12" s="6">
        <v>114</v>
      </c>
      <c r="AF12" s="6">
        <v>91</v>
      </c>
      <c r="AG12" s="6">
        <v>95</v>
      </c>
      <c r="AH12" s="6">
        <v>91</v>
      </c>
      <c r="AI12" s="48">
        <v>93</v>
      </c>
      <c r="AJ12" s="48">
        <v>95</v>
      </c>
      <c r="AK12" s="65">
        <v>103</v>
      </c>
      <c r="AL12" s="106">
        <v>128</v>
      </c>
      <c r="AM12" s="100">
        <v>94</v>
      </c>
      <c r="AN12" s="100">
        <v>94</v>
      </c>
    </row>
    <row r="13" spans="1:40" ht="15.75" thickBot="1" x14ac:dyDescent="0.3">
      <c r="A13" s="29" t="s">
        <v>127</v>
      </c>
      <c r="B13" s="6">
        <v>22</v>
      </c>
      <c r="C13" s="6">
        <v>18</v>
      </c>
      <c r="D13" s="30" t="s">
        <v>128</v>
      </c>
      <c r="E13" s="30" t="s">
        <v>128</v>
      </c>
      <c r="F13" s="30" t="s">
        <v>128</v>
      </c>
      <c r="G13" s="30" t="s">
        <v>128</v>
      </c>
      <c r="H13" s="30" t="s">
        <v>128</v>
      </c>
      <c r="I13" s="49" t="s">
        <v>128</v>
      </c>
      <c r="J13" s="49" t="s">
        <v>128</v>
      </c>
      <c r="K13" s="71" t="s">
        <v>128</v>
      </c>
      <c r="L13" s="109" t="s">
        <v>269</v>
      </c>
      <c r="M13" s="129" t="s">
        <v>269</v>
      </c>
      <c r="N13" s="129" t="s">
        <v>128</v>
      </c>
      <c r="O13" s="6">
        <v>40</v>
      </c>
      <c r="P13" s="6">
        <v>40</v>
      </c>
      <c r="Q13" s="30" t="s">
        <v>128</v>
      </c>
      <c r="R13" s="30" t="s">
        <v>128</v>
      </c>
      <c r="S13" s="30" t="s">
        <v>128</v>
      </c>
      <c r="T13" s="30" t="s">
        <v>128</v>
      </c>
      <c r="U13" s="30" t="s">
        <v>128</v>
      </c>
      <c r="V13" s="49" t="s">
        <v>128</v>
      </c>
      <c r="W13" s="49" t="s">
        <v>128</v>
      </c>
      <c r="X13" s="71" t="s">
        <v>128</v>
      </c>
      <c r="Y13" s="109" t="s">
        <v>269</v>
      </c>
      <c r="Z13" s="30" t="s">
        <v>269</v>
      </c>
      <c r="AA13" s="30" t="s">
        <v>128</v>
      </c>
      <c r="AB13" s="6">
        <v>53</v>
      </c>
      <c r="AC13" s="6">
        <v>43</v>
      </c>
      <c r="AD13" s="30" t="s">
        <v>128</v>
      </c>
      <c r="AE13" s="30" t="s">
        <v>128</v>
      </c>
      <c r="AF13" s="30" t="s">
        <v>128</v>
      </c>
      <c r="AG13" s="30" t="s">
        <v>128</v>
      </c>
      <c r="AH13" s="30" t="s">
        <v>128</v>
      </c>
      <c r="AI13" s="49" t="s">
        <v>128</v>
      </c>
      <c r="AJ13" s="49" t="s">
        <v>128</v>
      </c>
      <c r="AK13" s="71" t="s">
        <v>128</v>
      </c>
      <c r="AL13" s="109" t="s">
        <v>269</v>
      </c>
      <c r="AM13" s="129" t="s">
        <v>269</v>
      </c>
      <c r="AN13" s="129" t="s">
        <v>269</v>
      </c>
    </row>
    <row r="14" spans="1:40" ht="15.75" thickBot="1" x14ac:dyDescent="0.3">
      <c r="A14" s="29" t="s">
        <v>56</v>
      </c>
      <c r="B14" s="6">
        <v>267</v>
      </c>
      <c r="C14" s="6">
        <v>247</v>
      </c>
      <c r="D14" s="6">
        <v>235</v>
      </c>
      <c r="E14" s="6">
        <v>279</v>
      </c>
      <c r="F14" s="6">
        <v>215</v>
      </c>
      <c r="G14" s="6">
        <v>237</v>
      </c>
      <c r="H14" s="6">
        <v>224</v>
      </c>
      <c r="I14" s="48">
        <f>SUM(I5:I12)</f>
        <v>232</v>
      </c>
      <c r="J14" s="48">
        <v>254</v>
      </c>
      <c r="K14" s="65">
        <v>257</v>
      </c>
      <c r="L14" s="106">
        <v>238</v>
      </c>
      <c r="M14" s="100">
        <v>223</v>
      </c>
      <c r="N14" s="100">
        <v>226</v>
      </c>
      <c r="O14" s="6">
        <v>648</v>
      </c>
      <c r="P14" s="6">
        <v>550</v>
      </c>
      <c r="Q14" s="6">
        <v>526</v>
      </c>
      <c r="R14" s="6">
        <v>587</v>
      </c>
      <c r="S14" s="6">
        <v>488</v>
      </c>
      <c r="T14" s="6">
        <v>517</v>
      </c>
      <c r="U14" s="6">
        <v>509</v>
      </c>
      <c r="V14" s="48">
        <f>SUM(V5:V12)</f>
        <v>503</v>
      </c>
      <c r="W14" s="48">
        <v>551</v>
      </c>
      <c r="X14" s="65">
        <v>551</v>
      </c>
      <c r="Y14" s="106">
        <v>638</v>
      </c>
      <c r="Z14" s="6">
        <v>660</v>
      </c>
      <c r="AA14" s="6">
        <v>665</v>
      </c>
      <c r="AB14" s="6">
        <v>606</v>
      </c>
      <c r="AC14" s="6">
        <v>543</v>
      </c>
      <c r="AD14" s="6">
        <v>476</v>
      </c>
      <c r="AE14" s="6">
        <v>522</v>
      </c>
      <c r="AF14" s="6">
        <v>463</v>
      </c>
      <c r="AG14" s="6">
        <v>497</v>
      </c>
      <c r="AH14" s="6">
        <v>478</v>
      </c>
      <c r="AI14" s="48">
        <f>SUM(AI5:AI12)</f>
        <v>501</v>
      </c>
      <c r="AJ14" s="48">
        <v>503</v>
      </c>
      <c r="AK14" s="65">
        <v>505</v>
      </c>
      <c r="AL14" s="106">
        <v>591</v>
      </c>
      <c r="AM14" s="100">
        <v>483</v>
      </c>
      <c r="AN14" s="100">
        <v>485</v>
      </c>
    </row>
    <row r="15" spans="1:40" ht="15.75" thickBot="1" x14ac:dyDescent="0.3">
      <c r="A15" s="165" t="s">
        <v>135</v>
      </c>
      <c r="B15" s="209" t="s">
        <v>138</v>
      </c>
      <c r="C15" s="203"/>
      <c r="D15" s="203"/>
      <c r="E15" s="203"/>
      <c r="F15" s="203"/>
      <c r="G15" s="203"/>
      <c r="H15" s="203"/>
      <c r="I15" s="203"/>
      <c r="J15" s="203"/>
      <c r="K15" s="203"/>
      <c r="L15" s="203"/>
      <c r="M15" s="203"/>
      <c r="N15" s="204"/>
      <c r="O15" s="169" t="s">
        <v>187</v>
      </c>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1"/>
    </row>
    <row r="16" spans="1:40" ht="15.75" thickBot="1" x14ac:dyDescent="0.3">
      <c r="A16" s="212"/>
      <c r="B16" s="205"/>
      <c r="C16" s="206"/>
      <c r="D16" s="206"/>
      <c r="E16" s="206"/>
      <c r="F16" s="206"/>
      <c r="G16" s="206"/>
      <c r="H16" s="206"/>
      <c r="I16" s="206"/>
      <c r="J16" s="206"/>
      <c r="K16" s="206"/>
      <c r="L16" s="206"/>
      <c r="M16" s="206"/>
      <c r="N16" s="207"/>
      <c r="O16" s="169" t="s">
        <v>139</v>
      </c>
      <c r="P16" s="180"/>
      <c r="Q16" s="180"/>
      <c r="R16" s="180"/>
      <c r="S16" s="180"/>
      <c r="T16" s="180"/>
      <c r="U16" s="180"/>
      <c r="V16" s="180"/>
      <c r="W16" s="180"/>
      <c r="X16" s="180"/>
      <c r="Y16" s="180"/>
      <c r="Z16" s="180"/>
      <c r="AA16" s="181"/>
      <c r="AB16" s="169" t="s">
        <v>140</v>
      </c>
      <c r="AC16" s="180"/>
      <c r="AD16" s="180"/>
      <c r="AE16" s="180"/>
      <c r="AF16" s="180"/>
      <c r="AG16" s="180"/>
      <c r="AH16" s="180"/>
      <c r="AI16" s="180"/>
      <c r="AJ16" s="180"/>
      <c r="AK16" s="180"/>
      <c r="AL16" s="180"/>
      <c r="AM16" s="180"/>
      <c r="AN16" s="181"/>
    </row>
    <row r="17" spans="1:40" ht="15.75" thickBot="1" x14ac:dyDescent="0.3">
      <c r="A17" s="166"/>
      <c r="B17" s="42">
        <v>2008</v>
      </c>
      <c r="C17" s="42">
        <v>2009</v>
      </c>
      <c r="D17" s="42">
        <v>2010</v>
      </c>
      <c r="E17" s="42">
        <v>2011</v>
      </c>
      <c r="F17" s="42">
        <v>2012</v>
      </c>
      <c r="G17" s="42">
        <v>2013</v>
      </c>
      <c r="H17" s="42">
        <v>2014</v>
      </c>
      <c r="I17" s="42">
        <v>2015</v>
      </c>
      <c r="J17" s="47">
        <v>2016</v>
      </c>
      <c r="K17" s="47" t="s">
        <v>202</v>
      </c>
      <c r="L17" s="47">
        <v>2018</v>
      </c>
      <c r="M17" s="47">
        <v>2019</v>
      </c>
      <c r="N17" s="47">
        <v>2020</v>
      </c>
      <c r="O17" s="42">
        <v>2008</v>
      </c>
      <c r="P17" s="42">
        <v>2009</v>
      </c>
      <c r="Q17" s="42">
        <v>2010</v>
      </c>
      <c r="R17" s="42">
        <v>2011</v>
      </c>
      <c r="S17" s="42">
        <v>2012</v>
      </c>
      <c r="T17" s="42">
        <v>2013</v>
      </c>
      <c r="U17" s="42">
        <v>2014</v>
      </c>
      <c r="V17" s="42">
        <v>2015</v>
      </c>
      <c r="W17" s="47">
        <v>2016</v>
      </c>
      <c r="X17" s="47" t="s">
        <v>202</v>
      </c>
      <c r="Y17" s="47">
        <v>2018</v>
      </c>
      <c r="Z17" s="47">
        <v>2019</v>
      </c>
      <c r="AA17" s="47">
        <v>2020</v>
      </c>
      <c r="AB17" s="42">
        <v>2008</v>
      </c>
      <c r="AC17" s="42">
        <v>2009</v>
      </c>
      <c r="AD17" s="42">
        <v>2010</v>
      </c>
      <c r="AE17" s="42">
        <v>2011</v>
      </c>
      <c r="AF17" s="42">
        <v>2012</v>
      </c>
      <c r="AG17" s="42">
        <v>2013</v>
      </c>
      <c r="AH17" s="42">
        <v>2014</v>
      </c>
      <c r="AI17" s="47">
        <v>2015</v>
      </c>
      <c r="AJ17" s="42">
        <v>2016</v>
      </c>
      <c r="AK17" s="47" t="s">
        <v>202</v>
      </c>
      <c r="AL17" s="47">
        <v>2018</v>
      </c>
      <c r="AM17" s="47">
        <v>2019</v>
      </c>
      <c r="AN17" s="47">
        <v>2020</v>
      </c>
    </row>
    <row r="18" spans="1:40" ht="15.75" thickBot="1" x14ac:dyDescent="0.3">
      <c r="A18" s="29" t="s">
        <v>114</v>
      </c>
      <c r="B18" s="12">
        <v>29521</v>
      </c>
      <c r="C18" s="12">
        <v>31536</v>
      </c>
      <c r="D18" s="12">
        <v>26338</v>
      </c>
      <c r="E18" s="12">
        <v>26111</v>
      </c>
      <c r="F18" s="12">
        <v>23612</v>
      </c>
      <c r="G18" s="12">
        <v>23524</v>
      </c>
      <c r="H18" s="12">
        <v>25039</v>
      </c>
      <c r="I18" s="50">
        <v>25740</v>
      </c>
      <c r="J18" s="50">
        <v>26678</v>
      </c>
      <c r="K18" s="64">
        <v>24113</v>
      </c>
      <c r="L18" s="75">
        <v>55074</v>
      </c>
      <c r="M18" s="64">
        <v>50392</v>
      </c>
      <c r="N18" s="64">
        <v>43587</v>
      </c>
      <c r="O18" s="12">
        <v>22140</v>
      </c>
      <c r="P18" s="12">
        <v>23852</v>
      </c>
      <c r="Q18" s="12">
        <v>19754</v>
      </c>
      <c r="R18" s="12">
        <v>19583</v>
      </c>
      <c r="S18" s="12">
        <v>17709</v>
      </c>
      <c r="T18" s="12">
        <v>17643</v>
      </c>
      <c r="U18" s="12">
        <v>18779</v>
      </c>
      <c r="V18" s="50">
        <v>19305</v>
      </c>
      <c r="W18" s="50">
        <v>20008</v>
      </c>
      <c r="X18" s="64">
        <v>14334</v>
      </c>
      <c r="Y18" s="75">
        <v>20912</v>
      </c>
      <c r="Z18" s="64">
        <v>19158</v>
      </c>
      <c r="AA18" s="64">
        <v>16555</v>
      </c>
      <c r="AB18" s="12">
        <v>7380</v>
      </c>
      <c r="AC18" s="12">
        <v>7884</v>
      </c>
      <c r="AD18" s="12">
        <v>6584</v>
      </c>
      <c r="AE18" s="12">
        <v>6528</v>
      </c>
      <c r="AF18" s="12">
        <v>5903</v>
      </c>
      <c r="AG18" s="12">
        <v>5881</v>
      </c>
      <c r="AH18" s="12">
        <v>6260</v>
      </c>
      <c r="AI18" s="50">
        <v>6435</v>
      </c>
      <c r="AJ18" s="50">
        <v>6670</v>
      </c>
      <c r="AK18" s="64">
        <v>9779</v>
      </c>
      <c r="AL18" s="75">
        <v>34162</v>
      </c>
      <c r="AM18" s="64">
        <v>31234</v>
      </c>
      <c r="AN18" s="64">
        <v>27032</v>
      </c>
    </row>
    <row r="19" spans="1:40" ht="15.75" thickBot="1" x14ac:dyDescent="0.3">
      <c r="A19" s="29" t="s">
        <v>117</v>
      </c>
      <c r="B19" s="12">
        <v>4493</v>
      </c>
      <c r="C19" s="12">
        <v>8304</v>
      </c>
      <c r="D19" s="12">
        <v>3066</v>
      </c>
      <c r="E19" s="12">
        <v>3356</v>
      </c>
      <c r="F19" s="12">
        <v>4412</v>
      </c>
      <c r="G19" s="12">
        <v>5778</v>
      </c>
      <c r="H19" s="12">
        <v>5752</v>
      </c>
      <c r="I19" s="50">
        <v>6204</v>
      </c>
      <c r="J19" s="50">
        <v>6073</v>
      </c>
      <c r="K19" s="66">
        <v>6626</v>
      </c>
      <c r="L19" s="107">
        <v>14501</v>
      </c>
      <c r="M19" s="105">
        <v>12192</v>
      </c>
      <c r="N19" s="105">
        <v>10996</v>
      </c>
      <c r="O19" s="12">
        <v>3370</v>
      </c>
      <c r="P19" s="12">
        <v>6228</v>
      </c>
      <c r="Q19" s="12">
        <v>2300</v>
      </c>
      <c r="R19" s="12">
        <v>2517</v>
      </c>
      <c r="S19" s="12">
        <v>3309</v>
      </c>
      <c r="T19" s="12">
        <v>4333</v>
      </c>
      <c r="U19" s="12">
        <v>4314</v>
      </c>
      <c r="V19" s="50">
        <v>4653</v>
      </c>
      <c r="W19" s="50">
        <v>4555</v>
      </c>
      <c r="X19" s="66">
        <v>4198</v>
      </c>
      <c r="Y19" s="107">
        <v>5502</v>
      </c>
      <c r="Z19" s="105">
        <v>4633</v>
      </c>
      <c r="AA19" s="105">
        <v>4178</v>
      </c>
      <c r="AB19" s="12">
        <v>1123</v>
      </c>
      <c r="AC19" s="12">
        <v>2076</v>
      </c>
      <c r="AD19" s="6">
        <v>767</v>
      </c>
      <c r="AE19" s="6">
        <v>839</v>
      </c>
      <c r="AF19" s="12">
        <v>1103</v>
      </c>
      <c r="AG19" s="12">
        <v>1444</v>
      </c>
      <c r="AH19" s="12">
        <v>1438</v>
      </c>
      <c r="AI19" s="50">
        <v>1551</v>
      </c>
      <c r="AJ19" s="50">
        <v>1518</v>
      </c>
      <c r="AK19" s="66">
        <v>2428</v>
      </c>
      <c r="AL19" s="107">
        <v>8999</v>
      </c>
      <c r="AM19" s="105">
        <v>7559</v>
      </c>
      <c r="AN19" s="105">
        <v>6818</v>
      </c>
    </row>
    <row r="20" spans="1:40" ht="15.75" thickBot="1" x14ac:dyDescent="0.3">
      <c r="A20" s="29" t="s">
        <v>118</v>
      </c>
      <c r="B20" s="12">
        <v>14614</v>
      </c>
      <c r="C20" s="12">
        <v>14875</v>
      </c>
      <c r="D20" s="12">
        <v>11312</v>
      </c>
      <c r="E20" s="12">
        <v>10300</v>
      </c>
      <c r="F20" s="12">
        <v>10945</v>
      </c>
      <c r="G20" s="12">
        <v>10587</v>
      </c>
      <c r="H20" s="12">
        <v>10360</v>
      </c>
      <c r="I20" s="50">
        <v>11769</v>
      </c>
      <c r="J20" s="50">
        <v>12605</v>
      </c>
      <c r="K20" s="66">
        <v>13065</v>
      </c>
      <c r="L20" s="107">
        <v>25639</v>
      </c>
      <c r="M20" s="105">
        <v>21875</v>
      </c>
      <c r="N20" s="105">
        <v>23616</v>
      </c>
      <c r="O20" s="12">
        <v>10961</v>
      </c>
      <c r="P20" s="12">
        <v>11156</v>
      </c>
      <c r="Q20" s="12">
        <v>8484</v>
      </c>
      <c r="R20" s="12">
        <v>7725</v>
      </c>
      <c r="S20" s="12">
        <v>8209</v>
      </c>
      <c r="T20" s="12">
        <v>7940</v>
      </c>
      <c r="U20" s="12">
        <v>7770</v>
      </c>
      <c r="V20" s="50">
        <v>8827</v>
      </c>
      <c r="W20" s="50">
        <v>9454</v>
      </c>
      <c r="X20" s="66">
        <v>7925</v>
      </c>
      <c r="Y20" s="107">
        <v>9689</v>
      </c>
      <c r="Z20" s="105">
        <v>8313</v>
      </c>
      <c r="AA20" s="105">
        <v>9059</v>
      </c>
      <c r="AB20" s="12">
        <v>3654</v>
      </c>
      <c r="AC20" s="12">
        <v>3719</v>
      </c>
      <c r="AD20" s="12">
        <v>2826</v>
      </c>
      <c r="AE20" s="12">
        <v>2575</v>
      </c>
      <c r="AF20" s="12">
        <v>2736</v>
      </c>
      <c r="AG20" s="12">
        <v>2647</v>
      </c>
      <c r="AH20" s="12">
        <v>2590</v>
      </c>
      <c r="AI20" s="50">
        <v>2942</v>
      </c>
      <c r="AJ20" s="50">
        <v>3151</v>
      </c>
      <c r="AK20" s="66">
        <v>5140</v>
      </c>
      <c r="AL20" s="107">
        <v>15950</v>
      </c>
      <c r="AM20" s="105">
        <v>13562</v>
      </c>
      <c r="AN20" s="105">
        <v>14557</v>
      </c>
    </row>
    <row r="21" spans="1:40" ht="15.75" thickBot="1" x14ac:dyDescent="0.3">
      <c r="A21" s="5" t="s">
        <v>119</v>
      </c>
      <c r="B21" s="12">
        <v>9302</v>
      </c>
      <c r="C21" s="12">
        <v>8346</v>
      </c>
      <c r="D21" s="12">
        <v>9859</v>
      </c>
      <c r="E21" s="12">
        <v>14395</v>
      </c>
      <c r="F21" s="12">
        <v>13720</v>
      </c>
      <c r="G21" s="12">
        <v>13903</v>
      </c>
      <c r="H21" s="12">
        <v>14087</v>
      </c>
      <c r="I21" s="50">
        <v>18502</v>
      </c>
      <c r="J21" s="50">
        <v>15185</v>
      </c>
      <c r="K21" s="66">
        <v>15329</v>
      </c>
      <c r="L21" s="107">
        <v>39431</v>
      </c>
      <c r="M21" s="105">
        <v>35378</v>
      </c>
      <c r="N21" s="105">
        <v>30743</v>
      </c>
      <c r="O21" s="12">
        <v>6977</v>
      </c>
      <c r="P21" s="12">
        <v>6260</v>
      </c>
      <c r="Q21" s="12">
        <v>7395</v>
      </c>
      <c r="R21" s="12">
        <v>10796</v>
      </c>
      <c r="S21" s="12">
        <v>10290</v>
      </c>
      <c r="T21" s="12">
        <v>10428</v>
      </c>
      <c r="U21" s="12">
        <v>10565</v>
      </c>
      <c r="V21" s="50">
        <v>13876</v>
      </c>
      <c r="W21" s="50">
        <v>11389</v>
      </c>
      <c r="X21" s="66">
        <v>9336</v>
      </c>
      <c r="Y21" s="107">
        <v>14974</v>
      </c>
      <c r="Z21" s="105">
        <v>13444</v>
      </c>
      <c r="AA21" s="105">
        <v>11683</v>
      </c>
      <c r="AB21" s="12">
        <v>2326</v>
      </c>
      <c r="AC21" s="12">
        <v>2087</v>
      </c>
      <c r="AD21" s="12">
        <v>2465</v>
      </c>
      <c r="AE21" s="12">
        <v>3599</v>
      </c>
      <c r="AF21" s="12">
        <v>3430</v>
      </c>
      <c r="AG21" s="12">
        <v>3476</v>
      </c>
      <c r="AH21" s="12">
        <v>3522</v>
      </c>
      <c r="AI21" s="50">
        <v>4626</v>
      </c>
      <c r="AJ21" s="50">
        <v>3796</v>
      </c>
      <c r="AK21" s="66">
        <v>5993</v>
      </c>
      <c r="AL21" s="107">
        <v>24457</v>
      </c>
      <c r="AM21" s="105">
        <v>21934</v>
      </c>
      <c r="AN21" s="105">
        <v>19060</v>
      </c>
    </row>
    <row r="22" spans="1:40" ht="15.75" thickBot="1" x14ac:dyDescent="0.3">
      <c r="A22" s="5" t="s">
        <v>120</v>
      </c>
      <c r="B22" s="12">
        <v>58396</v>
      </c>
      <c r="C22" s="12">
        <v>54245</v>
      </c>
      <c r="D22" s="12">
        <v>51013</v>
      </c>
      <c r="E22" s="12">
        <v>41819</v>
      </c>
      <c r="F22" s="12">
        <v>40832</v>
      </c>
      <c r="G22" s="12">
        <v>36651</v>
      </c>
      <c r="H22" s="12">
        <v>37239</v>
      </c>
      <c r="I22" s="50">
        <v>36504</v>
      </c>
      <c r="J22" s="50">
        <v>34112</v>
      </c>
      <c r="K22" s="66">
        <v>30864</v>
      </c>
      <c r="L22" s="107">
        <v>162407</v>
      </c>
      <c r="M22" s="105">
        <v>134711</v>
      </c>
      <c r="N22" s="105">
        <v>100023</v>
      </c>
      <c r="O22" s="12">
        <v>43797</v>
      </c>
      <c r="P22" s="12">
        <v>40684</v>
      </c>
      <c r="Q22" s="12">
        <v>38260</v>
      </c>
      <c r="R22" s="12">
        <v>31364</v>
      </c>
      <c r="S22" s="12">
        <v>30624</v>
      </c>
      <c r="T22" s="12">
        <v>27489</v>
      </c>
      <c r="U22" s="12">
        <v>27929</v>
      </c>
      <c r="V22" s="50">
        <v>27378</v>
      </c>
      <c r="W22" s="50">
        <v>25584</v>
      </c>
      <c r="X22" s="66">
        <v>17792</v>
      </c>
      <c r="Y22" s="107">
        <v>54527</v>
      </c>
      <c r="Z22" s="105">
        <v>45128</v>
      </c>
      <c r="AA22" s="105">
        <v>33624</v>
      </c>
      <c r="AB22" s="12">
        <v>14599</v>
      </c>
      <c r="AC22" s="12">
        <v>13561</v>
      </c>
      <c r="AD22" s="12">
        <v>12753</v>
      </c>
      <c r="AE22" s="12">
        <v>10455</v>
      </c>
      <c r="AF22" s="12">
        <v>10208</v>
      </c>
      <c r="AG22" s="12">
        <v>9163</v>
      </c>
      <c r="AH22" s="12">
        <v>9310</v>
      </c>
      <c r="AI22" s="50">
        <v>9126</v>
      </c>
      <c r="AJ22" s="50">
        <v>8528</v>
      </c>
      <c r="AK22" s="66">
        <v>13072</v>
      </c>
      <c r="AL22" s="107">
        <v>107880</v>
      </c>
      <c r="AM22" s="105">
        <v>89583</v>
      </c>
      <c r="AN22" s="105">
        <v>66399</v>
      </c>
    </row>
    <row r="23" spans="1:40" ht="15.75" thickBot="1" x14ac:dyDescent="0.3">
      <c r="A23" s="5" t="s">
        <v>121</v>
      </c>
      <c r="B23" s="12">
        <v>212321</v>
      </c>
      <c r="C23" s="12">
        <v>229395</v>
      </c>
      <c r="D23" s="12">
        <v>213779</v>
      </c>
      <c r="E23" s="12">
        <v>216298</v>
      </c>
      <c r="F23" s="12">
        <v>215448</v>
      </c>
      <c r="G23" s="12">
        <v>227042</v>
      </c>
      <c r="H23" s="12">
        <v>230200</v>
      </c>
      <c r="I23" s="50">
        <v>201600</v>
      </c>
      <c r="J23" s="50">
        <v>190792</v>
      </c>
      <c r="K23" s="66">
        <v>175935</v>
      </c>
      <c r="L23" s="107">
        <v>640125</v>
      </c>
      <c r="M23" s="105">
        <v>547636</v>
      </c>
      <c r="N23" s="105">
        <v>461269</v>
      </c>
      <c r="O23" s="12">
        <v>150240</v>
      </c>
      <c r="P23" s="12">
        <v>171979</v>
      </c>
      <c r="Q23" s="12">
        <v>160334</v>
      </c>
      <c r="R23" s="12">
        <v>162223</v>
      </c>
      <c r="S23" s="12">
        <v>161586</v>
      </c>
      <c r="T23" s="12">
        <v>170282</v>
      </c>
      <c r="U23" s="12">
        <v>172650</v>
      </c>
      <c r="V23" s="50">
        <v>151200</v>
      </c>
      <c r="W23" s="50">
        <v>143094</v>
      </c>
      <c r="X23" s="66">
        <v>100759</v>
      </c>
      <c r="Y23" s="107">
        <v>212249</v>
      </c>
      <c r="Z23" s="105">
        <v>181993</v>
      </c>
      <c r="AA23" s="105">
        <v>153092</v>
      </c>
      <c r="AB23" s="12">
        <v>53080</v>
      </c>
      <c r="AC23" s="12">
        <v>57326</v>
      </c>
      <c r="AD23" s="12">
        <v>53445</v>
      </c>
      <c r="AE23" s="12">
        <v>54074</v>
      </c>
      <c r="AF23" s="12">
        <v>53862</v>
      </c>
      <c r="AG23" s="12">
        <v>56761</v>
      </c>
      <c r="AH23" s="12">
        <v>57550</v>
      </c>
      <c r="AI23" s="50">
        <v>50400</v>
      </c>
      <c r="AJ23" s="50">
        <v>47698</v>
      </c>
      <c r="AK23" s="66">
        <v>75176</v>
      </c>
      <c r="AL23" s="107">
        <v>427876</v>
      </c>
      <c r="AM23" s="105">
        <v>365643</v>
      </c>
      <c r="AN23" s="105">
        <v>308177</v>
      </c>
    </row>
    <row r="24" spans="1:40" ht="15.75" thickBot="1" x14ac:dyDescent="0.3">
      <c r="A24" s="5" t="s">
        <v>123</v>
      </c>
      <c r="B24" s="12">
        <v>173566</v>
      </c>
      <c r="C24" s="12">
        <v>134496</v>
      </c>
      <c r="D24" s="12">
        <v>116813</v>
      </c>
      <c r="E24" s="12">
        <v>154116</v>
      </c>
      <c r="F24" s="12">
        <v>155275</v>
      </c>
      <c r="G24" s="12">
        <v>150882</v>
      </c>
      <c r="H24" s="12">
        <v>156157</v>
      </c>
      <c r="I24" s="50">
        <v>122713</v>
      </c>
      <c r="J24" s="50">
        <v>73562</v>
      </c>
      <c r="K24" s="66">
        <v>52161</v>
      </c>
      <c r="L24" s="107">
        <v>151136</v>
      </c>
      <c r="M24" s="105">
        <v>141295</v>
      </c>
      <c r="N24" s="105">
        <v>74359</v>
      </c>
      <c r="O24" s="12">
        <v>130157</v>
      </c>
      <c r="P24" s="12">
        <v>100872</v>
      </c>
      <c r="Q24" s="12">
        <v>87610</v>
      </c>
      <c r="R24" s="12">
        <v>115587</v>
      </c>
      <c r="S24" s="12">
        <v>116456</v>
      </c>
      <c r="T24" s="12">
        <v>113162</v>
      </c>
      <c r="U24" s="12">
        <v>117118</v>
      </c>
      <c r="V24" s="50">
        <v>92035</v>
      </c>
      <c r="W24" s="50">
        <v>55172</v>
      </c>
      <c r="X24" s="66">
        <v>38089</v>
      </c>
      <c r="Y24" s="107">
        <v>105415</v>
      </c>
      <c r="Z24" s="105">
        <v>96735</v>
      </c>
      <c r="AA24" s="105">
        <v>47970</v>
      </c>
      <c r="AB24" s="12">
        <v>43409</v>
      </c>
      <c r="AC24" s="12">
        <v>33624</v>
      </c>
      <c r="AD24" s="12">
        <v>29203</v>
      </c>
      <c r="AE24" s="12">
        <v>38529</v>
      </c>
      <c r="AF24" s="12">
        <v>38819</v>
      </c>
      <c r="AG24" s="12">
        <v>37720</v>
      </c>
      <c r="AH24" s="12">
        <v>39039</v>
      </c>
      <c r="AI24" s="50">
        <v>30678</v>
      </c>
      <c r="AJ24" s="50">
        <v>18390</v>
      </c>
      <c r="AK24" s="66">
        <v>14072</v>
      </c>
      <c r="AL24" s="107">
        <v>45721</v>
      </c>
      <c r="AM24" s="105">
        <v>44560</v>
      </c>
      <c r="AN24" s="105">
        <v>26389</v>
      </c>
    </row>
    <row r="25" spans="1:40" ht="15.75" thickBot="1" x14ac:dyDescent="0.3">
      <c r="A25" s="5" t="s">
        <v>125</v>
      </c>
      <c r="B25" s="12">
        <v>163878</v>
      </c>
      <c r="C25" s="12">
        <v>158142</v>
      </c>
      <c r="D25" s="12">
        <v>147955</v>
      </c>
      <c r="E25" s="12">
        <v>179317</v>
      </c>
      <c r="F25" s="12">
        <v>165442</v>
      </c>
      <c r="G25" s="12">
        <v>127148</v>
      </c>
      <c r="H25" s="12">
        <v>106333</v>
      </c>
      <c r="I25" s="50">
        <v>94559</v>
      </c>
      <c r="J25" s="50">
        <v>75312</v>
      </c>
      <c r="K25" s="66">
        <v>71764</v>
      </c>
      <c r="L25" s="107">
        <v>121936</v>
      </c>
      <c r="M25" s="105">
        <v>94188</v>
      </c>
      <c r="N25" s="105">
        <v>71228</v>
      </c>
      <c r="O25" s="12">
        <v>122908</v>
      </c>
      <c r="P25" s="12">
        <v>118665</v>
      </c>
      <c r="Q25" s="12">
        <v>110966</v>
      </c>
      <c r="R25" s="12">
        <v>134488</v>
      </c>
      <c r="S25" s="12">
        <v>124082</v>
      </c>
      <c r="T25" s="12">
        <v>95361</v>
      </c>
      <c r="U25" s="12">
        <v>79750</v>
      </c>
      <c r="V25" s="50">
        <v>70919</v>
      </c>
      <c r="W25" s="50">
        <v>56484</v>
      </c>
      <c r="X25" s="66">
        <v>51254</v>
      </c>
      <c r="Y25" s="107">
        <v>74014</v>
      </c>
      <c r="Z25" s="105">
        <v>54637</v>
      </c>
      <c r="AA25" s="105">
        <v>39573</v>
      </c>
      <c r="AB25" s="12">
        <v>40970</v>
      </c>
      <c r="AC25" s="12">
        <v>39478</v>
      </c>
      <c r="AD25" s="12">
        <v>36989</v>
      </c>
      <c r="AE25" s="12">
        <v>44829</v>
      </c>
      <c r="AF25" s="12">
        <v>41361</v>
      </c>
      <c r="AG25" s="12">
        <v>31787</v>
      </c>
      <c r="AH25" s="12">
        <v>26583</v>
      </c>
      <c r="AI25" s="50">
        <v>23640</v>
      </c>
      <c r="AJ25" s="50">
        <v>18828</v>
      </c>
      <c r="AK25" s="66">
        <v>20510</v>
      </c>
      <c r="AL25" s="107">
        <v>47922</v>
      </c>
      <c r="AM25" s="105">
        <v>39551</v>
      </c>
      <c r="AN25" s="105">
        <v>31655</v>
      </c>
    </row>
    <row r="26" spans="1:40" ht="15.75" thickBot="1" x14ac:dyDescent="0.3">
      <c r="A26" s="5" t="s">
        <v>127</v>
      </c>
      <c r="B26" s="12">
        <v>8309</v>
      </c>
      <c r="C26" s="12">
        <v>6748</v>
      </c>
      <c r="D26" s="30" t="s">
        <v>128</v>
      </c>
      <c r="E26" s="30" t="s">
        <v>128</v>
      </c>
      <c r="F26" s="30" t="s">
        <v>128</v>
      </c>
      <c r="G26" s="30" t="s">
        <v>128</v>
      </c>
      <c r="H26" s="30" t="s">
        <v>128</v>
      </c>
      <c r="I26" s="49" t="s">
        <v>128</v>
      </c>
      <c r="J26" s="49" t="s">
        <v>128</v>
      </c>
      <c r="K26" s="71" t="s">
        <v>128</v>
      </c>
      <c r="L26" s="109" t="s">
        <v>269</v>
      </c>
      <c r="M26" s="129" t="s">
        <v>269</v>
      </c>
      <c r="N26" s="129" t="s">
        <v>128</v>
      </c>
      <c r="O26" s="12">
        <v>6232</v>
      </c>
      <c r="P26" s="12">
        <v>5061</v>
      </c>
      <c r="Q26" s="30" t="s">
        <v>128</v>
      </c>
      <c r="R26" s="30" t="s">
        <v>128</v>
      </c>
      <c r="S26" s="30" t="s">
        <v>128</v>
      </c>
      <c r="T26" s="30" t="s">
        <v>128</v>
      </c>
      <c r="U26" s="30" t="s">
        <v>141</v>
      </c>
      <c r="V26" s="49" t="s">
        <v>128</v>
      </c>
      <c r="W26" s="49"/>
      <c r="X26" s="71" t="s">
        <v>128</v>
      </c>
      <c r="Y26" s="109" t="s">
        <v>269</v>
      </c>
      <c r="Z26" s="129" t="s">
        <v>269</v>
      </c>
      <c r="AA26" s="129" t="s">
        <v>128</v>
      </c>
      <c r="AB26" s="12">
        <v>2077</v>
      </c>
      <c r="AC26" s="12">
        <v>1687</v>
      </c>
      <c r="AD26" s="30" t="s">
        <v>128</v>
      </c>
      <c r="AE26" s="30" t="s">
        <v>128</v>
      </c>
      <c r="AF26" s="30" t="s">
        <v>128</v>
      </c>
      <c r="AG26" s="30" t="s">
        <v>128</v>
      </c>
      <c r="AH26" s="30" t="s">
        <v>128</v>
      </c>
      <c r="AI26" s="49" t="s">
        <v>128</v>
      </c>
      <c r="AJ26" s="49"/>
      <c r="AK26" s="71" t="s">
        <v>128</v>
      </c>
      <c r="AL26" s="109" t="s">
        <v>269</v>
      </c>
      <c r="AM26" s="129" t="s">
        <v>269</v>
      </c>
      <c r="AN26" s="129" t="s">
        <v>269</v>
      </c>
    </row>
    <row r="27" spans="1:40" ht="15.75" thickBot="1" x14ac:dyDescent="0.3">
      <c r="A27" s="5" t="s">
        <v>56</v>
      </c>
      <c r="B27" s="6" t="s">
        <v>142</v>
      </c>
      <c r="C27" s="6" t="s">
        <v>143</v>
      </c>
      <c r="D27" s="6" t="s">
        <v>144</v>
      </c>
      <c r="E27" s="12">
        <v>645712</v>
      </c>
      <c r="F27" s="12">
        <v>629687</v>
      </c>
      <c r="G27" s="12">
        <v>595516</v>
      </c>
      <c r="H27" s="12">
        <v>585167</v>
      </c>
      <c r="I27" s="50">
        <v>517591</v>
      </c>
      <c r="J27" s="50">
        <v>434319</v>
      </c>
      <c r="K27" s="66">
        <v>389857</v>
      </c>
      <c r="L27" s="107">
        <v>1210249</v>
      </c>
      <c r="M27" s="105">
        <v>1037667</v>
      </c>
      <c r="N27" s="105">
        <v>815821</v>
      </c>
      <c r="O27" s="6" t="s">
        <v>145</v>
      </c>
      <c r="P27" s="6" t="s">
        <v>146</v>
      </c>
      <c r="Q27" s="6" t="s">
        <v>147</v>
      </c>
      <c r="R27" s="12">
        <v>484284</v>
      </c>
      <c r="S27" s="12">
        <v>472266</v>
      </c>
      <c r="T27" s="12">
        <v>446637</v>
      </c>
      <c r="U27" s="12">
        <v>438875</v>
      </c>
      <c r="V27" s="50">
        <f>SUM(V18:V25)</f>
        <v>388193</v>
      </c>
      <c r="W27" s="50">
        <v>325740</v>
      </c>
      <c r="X27" s="66">
        <v>243687</v>
      </c>
      <c r="Y27" s="107">
        <v>497282</v>
      </c>
      <c r="Z27" s="105">
        <v>424041</v>
      </c>
      <c r="AA27" s="105">
        <v>315734</v>
      </c>
      <c r="AB27" s="6" t="s">
        <v>148</v>
      </c>
      <c r="AC27" s="6" t="s">
        <v>149</v>
      </c>
      <c r="AD27" s="6" t="s">
        <v>150</v>
      </c>
      <c r="AE27" s="12">
        <v>161428</v>
      </c>
      <c r="AF27" s="12">
        <v>157422</v>
      </c>
      <c r="AG27" s="12">
        <v>148879</v>
      </c>
      <c r="AH27" s="12">
        <v>146292</v>
      </c>
      <c r="AI27" s="50">
        <f>SUM(AI18:AI25)</f>
        <v>129398</v>
      </c>
      <c r="AJ27" s="50">
        <v>108579</v>
      </c>
      <c r="AK27" s="66">
        <v>146170</v>
      </c>
      <c r="AL27" s="107">
        <v>712967</v>
      </c>
      <c r="AM27" s="105">
        <v>613626</v>
      </c>
      <c r="AN27" s="105">
        <v>500087</v>
      </c>
    </row>
    <row r="28" spans="1:40" ht="15" customHeight="1" x14ac:dyDescent="0.25">
      <c r="A28" s="190" t="s">
        <v>270</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95"/>
      <c r="AL28" s="123"/>
      <c r="AM28" s="147"/>
    </row>
    <row r="29" spans="1:40" ht="42.75" customHeight="1" x14ac:dyDescent="0.25">
      <c r="A29" s="210" t="s">
        <v>306</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1"/>
      <c r="AK29" s="95"/>
      <c r="AL29" s="123"/>
      <c r="AM29" s="147"/>
    </row>
    <row r="30" spans="1:40" ht="15.75" customHeight="1" x14ac:dyDescent="0.25">
      <c r="A30" s="182" t="s">
        <v>204</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91"/>
      <c r="AL30" s="119"/>
      <c r="AM30" s="143"/>
    </row>
    <row r="31" spans="1:40" x14ac:dyDescent="0.25">
      <c r="A31" s="34" t="s">
        <v>109</v>
      </c>
    </row>
  </sheetData>
  <mergeCells count="14">
    <mergeCell ref="A30:AJ30"/>
    <mergeCell ref="O15:AN15"/>
    <mergeCell ref="B2:AN2"/>
    <mergeCell ref="B3:N3"/>
    <mergeCell ref="B15:N16"/>
    <mergeCell ref="A29:AJ29"/>
    <mergeCell ref="A28:AJ28"/>
    <mergeCell ref="A15:A17"/>
    <mergeCell ref="A1:AF1"/>
    <mergeCell ref="A2:A4"/>
    <mergeCell ref="AB16:AN16"/>
    <mergeCell ref="O16:AA16"/>
    <mergeCell ref="O3:AA3"/>
    <mergeCell ref="AB3:AN3"/>
  </mergeCells>
  <pageMargins left="0.7" right="0.7" top="0.78740157499999996" bottom="0.78740157499999996" header="0.3" footer="0.3"/>
  <ignoredErrors>
    <ignoredError sqref="I14 V14 V2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O30"/>
  <sheetViews>
    <sheetView workbookViewId="0">
      <selection activeCell="E27" sqref="E27"/>
    </sheetView>
  </sheetViews>
  <sheetFormatPr defaultRowHeight="15" x14ac:dyDescent="0.25"/>
  <cols>
    <col min="1" max="1" width="17.28515625" customWidth="1"/>
    <col min="2" max="3" width="12.7109375" customWidth="1"/>
    <col min="5" max="14" width="9.7109375" customWidth="1"/>
    <col min="15" max="15" width="10" bestFit="1" customWidth="1"/>
  </cols>
  <sheetData>
    <row r="1" spans="1:15" ht="15.75" thickBot="1" x14ac:dyDescent="0.3">
      <c r="A1" s="216" t="s">
        <v>326</v>
      </c>
      <c r="B1" s="176"/>
      <c r="C1" s="176"/>
      <c r="D1" s="176"/>
      <c r="E1" s="176"/>
      <c r="F1" s="176"/>
      <c r="G1" s="176"/>
      <c r="H1" s="176"/>
      <c r="I1" s="176"/>
      <c r="J1" s="176"/>
      <c r="K1" s="176"/>
      <c r="L1" s="176"/>
      <c r="M1" s="176"/>
    </row>
    <row r="2" spans="1:15" ht="15.75" customHeight="1" thickBot="1" x14ac:dyDescent="0.3">
      <c r="A2" s="202" t="s">
        <v>42</v>
      </c>
      <c r="B2" s="217"/>
      <c r="C2" s="218"/>
      <c r="D2" s="19" t="s">
        <v>66</v>
      </c>
      <c r="E2" s="167" t="s">
        <v>164</v>
      </c>
      <c r="F2" s="180"/>
      <c r="G2" s="180"/>
      <c r="H2" s="180"/>
      <c r="I2" s="180"/>
      <c r="J2" s="180"/>
      <c r="K2" s="180"/>
      <c r="L2" s="180"/>
      <c r="M2" s="180"/>
      <c r="N2" s="181"/>
    </row>
    <row r="3" spans="1:15" ht="15.75" thickBot="1" x14ac:dyDescent="0.3">
      <c r="A3" s="219"/>
      <c r="B3" s="220"/>
      <c r="C3" s="221"/>
      <c r="D3" s="72" t="s">
        <v>67</v>
      </c>
      <c r="E3" s="183" t="s">
        <v>68</v>
      </c>
      <c r="F3" s="167" t="s">
        <v>165</v>
      </c>
      <c r="G3" s="180"/>
      <c r="H3" s="180"/>
      <c r="I3" s="180"/>
      <c r="J3" s="180"/>
      <c r="K3" s="180"/>
      <c r="L3" s="180"/>
      <c r="M3" s="180"/>
      <c r="N3" s="181"/>
    </row>
    <row r="4" spans="1:15" ht="32.25" thickBot="1" x14ac:dyDescent="0.3">
      <c r="A4" s="222"/>
      <c r="B4" s="223"/>
      <c r="C4" s="224"/>
      <c r="D4" s="73"/>
      <c r="E4" s="184"/>
      <c r="F4" s="4" t="s">
        <v>205</v>
      </c>
      <c r="G4" s="4" t="s">
        <v>206</v>
      </c>
      <c r="H4" s="4" t="s">
        <v>183</v>
      </c>
      <c r="I4" s="4" t="s">
        <v>207</v>
      </c>
      <c r="J4" s="4" t="s">
        <v>208</v>
      </c>
      <c r="K4" s="4" t="s">
        <v>184</v>
      </c>
      <c r="L4" s="4" t="s">
        <v>209</v>
      </c>
      <c r="M4" s="4" t="s">
        <v>210</v>
      </c>
      <c r="N4" s="4" t="s">
        <v>71</v>
      </c>
    </row>
    <row r="5" spans="1:15" ht="15.75" thickBot="1" x14ac:dyDescent="0.3">
      <c r="A5" s="213" t="s">
        <v>166</v>
      </c>
      <c r="B5" s="214"/>
      <c r="C5" s="215"/>
      <c r="D5" s="20" t="s">
        <v>167</v>
      </c>
      <c r="E5" s="75">
        <v>15328</v>
      </c>
      <c r="F5" s="63">
        <v>12291</v>
      </c>
      <c r="G5" s="70">
        <v>440</v>
      </c>
      <c r="H5" s="70">
        <v>19</v>
      </c>
      <c r="I5" s="70">
        <v>419</v>
      </c>
      <c r="J5" s="70">
        <v>23</v>
      </c>
      <c r="K5" s="70">
        <v>36</v>
      </c>
      <c r="L5" s="70">
        <v>763</v>
      </c>
      <c r="M5" s="70">
        <v>4</v>
      </c>
      <c r="N5" s="63">
        <v>1333</v>
      </c>
      <c r="O5" s="154"/>
    </row>
    <row r="6" spans="1:15" ht="15.75" customHeight="1" thickBot="1" x14ac:dyDescent="0.3">
      <c r="A6" s="225" t="s">
        <v>211</v>
      </c>
      <c r="B6" s="228" t="s">
        <v>168</v>
      </c>
      <c r="C6" s="229"/>
      <c r="D6" s="74" t="s">
        <v>169</v>
      </c>
      <c r="E6" s="102">
        <v>981.79830000000004</v>
      </c>
      <c r="F6" s="101">
        <v>271.99869999999999</v>
      </c>
      <c r="G6" s="101">
        <v>110.0853</v>
      </c>
      <c r="H6" s="101">
        <v>6.8204000000000002</v>
      </c>
      <c r="I6" s="101">
        <v>264.89859999999999</v>
      </c>
      <c r="J6" s="101">
        <v>0.8821</v>
      </c>
      <c r="K6" s="101">
        <v>79.288700000000006</v>
      </c>
      <c r="L6" s="101">
        <v>42.180500000000002</v>
      </c>
      <c r="M6" s="101">
        <v>29.191099999999999</v>
      </c>
      <c r="N6" s="101">
        <v>176.4529</v>
      </c>
      <c r="O6" s="155"/>
    </row>
    <row r="7" spans="1:15" ht="15.75" customHeight="1" thickBot="1" x14ac:dyDescent="0.3">
      <c r="A7" s="226"/>
      <c r="B7" s="228" t="s">
        <v>170</v>
      </c>
      <c r="C7" s="229"/>
      <c r="D7" s="74" t="s">
        <v>171</v>
      </c>
      <c r="E7" s="102">
        <v>168.78190000000001</v>
      </c>
      <c r="F7" s="101">
        <v>52.997399999999999</v>
      </c>
      <c r="G7" s="101">
        <v>27.7651</v>
      </c>
      <c r="H7" s="101">
        <v>2.1576</v>
      </c>
      <c r="I7" s="101">
        <v>38.628900000000002</v>
      </c>
      <c r="J7" s="101">
        <v>0.72770000000000001</v>
      </c>
      <c r="K7" s="101">
        <v>13.217000000000001</v>
      </c>
      <c r="L7" s="101">
        <v>2.5186999999999999</v>
      </c>
      <c r="M7" s="101">
        <v>0</v>
      </c>
      <c r="N7" s="101">
        <v>30.769500000000001</v>
      </c>
      <c r="O7" s="155"/>
    </row>
    <row r="8" spans="1:15" ht="15.75" customHeight="1" thickBot="1" x14ac:dyDescent="0.3">
      <c r="A8" s="226"/>
      <c r="B8" s="228" t="s">
        <v>172</v>
      </c>
      <c r="C8" s="229"/>
      <c r="D8" s="74" t="s">
        <v>171</v>
      </c>
      <c r="E8" s="102">
        <v>200.91380000000001</v>
      </c>
      <c r="F8" s="101">
        <v>61.591900000000003</v>
      </c>
      <c r="G8" s="101">
        <v>22.778700000000001</v>
      </c>
      <c r="H8" s="101">
        <v>3.7595999999999998</v>
      </c>
      <c r="I8" s="101">
        <v>38.783499999999997</v>
      </c>
      <c r="J8" s="101">
        <v>0</v>
      </c>
      <c r="K8" s="101">
        <v>19.966899999999999</v>
      </c>
      <c r="L8" s="101">
        <v>10.470599999999999</v>
      </c>
      <c r="M8" s="101">
        <v>2.23E-2</v>
      </c>
      <c r="N8" s="101">
        <v>43.540300000000002</v>
      </c>
      <c r="O8" s="155"/>
    </row>
    <row r="9" spans="1:15" ht="15.75" customHeight="1" thickBot="1" x14ac:dyDescent="0.3">
      <c r="A9" s="226"/>
      <c r="B9" s="228" t="s">
        <v>173</v>
      </c>
      <c r="C9" s="229"/>
      <c r="D9" s="74" t="s">
        <v>171</v>
      </c>
      <c r="E9" s="102">
        <v>240.678</v>
      </c>
      <c r="F9" s="101">
        <v>57.861600000000003</v>
      </c>
      <c r="G9" s="101">
        <v>24.0974</v>
      </c>
      <c r="H9" s="101">
        <v>0.58660000000000001</v>
      </c>
      <c r="I9" s="101">
        <v>94.199299999999994</v>
      </c>
      <c r="J9" s="101">
        <v>1.03E-2</v>
      </c>
      <c r="K9" s="101">
        <v>19.067699999999999</v>
      </c>
      <c r="L9" s="101">
        <v>6.0956999999999999</v>
      </c>
      <c r="M9" s="101">
        <v>3.5790000000000002</v>
      </c>
      <c r="N9" s="101">
        <v>35.180399999999999</v>
      </c>
      <c r="O9" s="155"/>
    </row>
    <row r="10" spans="1:15" ht="15.75" customHeight="1" thickBot="1" x14ac:dyDescent="0.3">
      <c r="A10" s="226"/>
      <c r="B10" s="228" t="s">
        <v>174</v>
      </c>
      <c r="C10" s="229"/>
      <c r="D10" s="74" t="s">
        <v>171</v>
      </c>
      <c r="E10" s="102">
        <v>182.3288</v>
      </c>
      <c r="F10" s="101">
        <v>57.808300000000003</v>
      </c>
      <c r="G10" s="101">
        <v>24.275700000000001</v>
      </c>
      <c r="H10" s="101">
        <v>0.156</v>
      </c>
      <c r="I10" s="101">
        <v>47.339500000000001</v>
      </c>
      <c r="J10" s="101">
        <v>1.8700000000000001E-2</v>
      </c>
      <c r="K10" s="101">
        <v>7.5518999999999998</v>
      </c>
      <c r="L10" s="101">
        <v>14.1096</v>
      </c>
      <c r="M10" s="101">
        <v>7.7248999999999999</v>
      </c>
      <c r="N10" s="101">
        <v>23.344200000000001</v>
      </c>
      <c r="O10" s="155"/>
    </row>
    <row r="11" spans="1:15" ht="15.75" customHeight="1" thickBot="1" x14ac:dyDescent="0.3">
      <c r="A11" s="226"/>
      <c r="B11" s="228" t="s">
        <v>175</v>
      </c>
      <c r="C11" s="229"/>
      <c r="D11" s="74" t="s">
        <v>171</v>
      </c>
      <c r="E11" s="102">
        <v>187.9085</v>
      </c>
      <c r="F11" s="101">
        <v>41.713999999999999</v>
      </c>
      <c r="G11" s="101">
        <v>11.1684</v>
      </c>
      <c r="H11" s="101">
        <v>0.16059999999999999</v>
      </c>
      <c r="I11" s="101">
        <v>44.788400000000003</v>
      </c>
      <c r="J11" s="101">
        <v>0.12540000000000001</v>
      </c>
      <c r="K11" s="101">
        <v>19.485199999999999</v>
      </c>
      <c r="L11" s="101">
        <v>8.9859000000000009</v>
      </c>
      <c r="M11" s="101">
        <v>17.864899999999999</v>
      </c>
      <c r="N11" s="101">
        <v>43.615699999999997</v>
      </c>
      <c r="O11" s="155"/>
    </row>
    <row r="12" spans="1:15" ht="15.75" thickBot="1" x14ac:dyDescent="0.3">
      <c r="A12" s="226"/>
      <c r="B12" s="228" t="s">
        <v>248</v>
      </c>
      <c r="C12" s="229"/>
      <c r="D12" s="74" t="s">
        <v>169</v>
      </c>
      <c r="E12" s="102">
        <v>1.1873</v>
      </c>
      <c r="F12" s="101">
        <v>2.5499999999999998E-2</v>
      </c>
      <c r="G12" s="101">
        <v>0</v>
      </c>
      <c r="H12" s="101">
        <v>0</v>
      </c>
      <c r="I12" s="101">
        <v>1.159</v>
      </c>
      <c r="J12" s="101">
        <v>0</v>
      </c>
      <c r="K12" s="101">
        <v>0</v>
      </c>
      <c r="L12" s="101">
        <v>0</v>
      </c>
      <c r="M12" s="101">
        <v>0</v>
      </c>
      <c r="N12" s="101">
        <v>2.8E-3</v>
      </c>
      <c r="O12" s="155"/>
    </row>
    <row r="13" spans="1:15" ht="15.75" thickBot="1" x14ac:dyDescent="0.3">
      <c r="A13" s="227"/>
      <c r="B13" s="228" t="s">
        <v>176</v>
      </c>
      <c r="C13" s="229"/>
      <c r="D13" s="74" t="s">
        <v>171</v>
      </c>
      <c r="E13" s="102">
        <v>75.611900000000006</v>
      </c>
      <c r="F13" s="101">
        <v>0.1517</v>
      </c>
      <c r="G13" s="101">
        <v>1.7336</v>
      </c>
      <c r="H13" s="101">
        <v>10.4674</v>
      </c>
      <c r="I13" s="101">
        <v>36.662999999999997</v>
      </c>
      <c r="J13" s="101">
        <v>5.7572999999999999</v>
      </c>
      <c r="K13" s="101">
        <v>1.5183</v>
      </c>
      <c r="L13" s="101">
        <v>5.0281000000000002</v>
      </c>
      <c r="M13" s="101">
        <v>0</v>
      </c>
      <c r="N13" s="101">
        <v>14.2925</v>
      </c>
      <c r="O13" s="155"/>
    </row>
    <row r="14" spans="1:15" ht="15.75" customHeight="1" thickBot="1" x14ac:dyDescent="0.3">
      <c r="A14" s="225" t="s">
        <v>212</v>
      </c>
      <c r="B14" s="225" t="s">
        <v>213</v>
      </c>
      <c r="C14" s="74" t="s">
        <v>194</v>
      </c>
      <c r="D14" s="74" t="s">
        <v>169</v>
      </c>
      <c r="E14" s="102">
        <v>227.81180000000001</v>
      </c>
      <c r="F14" s="101">
        <v>0</v>
      </c>
      <c r="G14" s="101">
        <v>0</v>
      </c>
      <c r="H14" s="101">
        <v>202.2389</v>
      </c>
      <c r="I14" s="101">
        <v>0.89070000000000005</v>
      </c>
      <c r="J14" s="101">
        <v>0</v>
      </c>
      <c r="K14" s="101">
        <v>0</v>
      </c>
      <c r="L14" s="101">
        <v>0.13</v>
      </c>
      <c r="M14" s="101">
        <v>0</v>
      </c>
      <c r="N14" s="101">
        <v>24.552199999999999</v>
      </c>
      <c r="O14" s="155"/>
    </row>
    <row r="15" spans="1:15" ht="15.75" thickBot="1" x14ac:dyDescent="0.3">
      <c r="A15" s="226"/>
      <c r="B15" s="227"/>
      <c r="C15" s="74" t="s">
        <v>195</v>
      </c>
      <c r="D15" s="74" t="s">
        <v>169</v>
      </c>
      <c r="E15" s="102">
        <v>591.59559999999999</v>
      </c>
      <c r="F15" s="101">
        <v>259.56310000000002</v>
      </c>
      <c r="G15" s="101">
        <v>150.97409999999999</v>
      </c>
      <c r="H15" s="101">
        <v>4.7596999999999996</v>
      </c>
      <c r="I15" s="101">
        <v>60.855899999999998</v>
      </c>
      <c r="J15" s="101">
        <v>3.5728</v>
      </c>
      <c r="K15" s="101">
        <v>2.4127999999999998</v>
      </c>
      <c r="L15" s="101">
        <v>27.476199999999999</v>
      </c>
      <c r="M15" s="101">
        <v>0.46179999999999999</v>
      </c>
      <c r="N15" s="101">
        <v>81.519199999999998</v>
      </c>
      <c r="O15" s="155"/>
    </row>
    <row r="16" spans="1:15" ht="15.75" customHeight="1" thickBot="1" x14ac:dyDescent="0.3">
      <c r="A16" s="227"/>
      <c r="B16" s="228" t="s">
        <v>214</v>
      </c>
      <c r="C16" s="229"/>
      <c r="D16" s="74" t="s">
        <v>169</v>
      </c>
      <c r="E16" s="102">
        <v>593.37950000000001</v>
      </c>
      <c r="F16" s="101">
        <v>4.5545</v>
      </c>
      <c r="G16" s="101">
        <v>50.809699999999999</v>
      </c>
      <c r="H16" s="101">
        <v>174.76840000000001</v>
      </c>
      <c r="I16" s="101">
        <v>96.4251</v>
      </c>
      <c r="J16" s="101">
        <v>37.918199999999999</v>
      </c>
      <c r="K16" s="101">
        <v>1.9862</v>
      </c>
      <c r="L16" s="101">
        <v>75.508799999999994</v>
      </c>
      <c r="M16" s="101">
        <v>0</v>
      </c>
      <c r="N16" s="101">
        <v>151.40860000000001</v>
      </c>
      <c r="O16" s="155"/>
    </row>
    <row r="17" spans="1:15" ht="15.75" customHeight="1" thickBot="1" x14ac:dyDescent="0.3">
      <c r="A17" s="225" t="s">
        <v>215</v>
      </c>
      <c r="B17" s="225" t="s">
        <v>213</v>
      </c>
      <c r="C17" s="74" t="s">
        <v>194</v>
      </c>
      <c r="D17" s="74" t="s">
        <v>6</v>
      </c>
      <c r="E17" s="102">
        <v>3897.3</v>
      </c>
      <c r="F17" s="101">
        <v>0</v>
      </c>
      <c r="G17" s="101">
        <v>0</v>
      </c>
      <c r="H17" s="101">
        <v>2860.14</v>
      </c>
      <c r="I17" s="101">
        <v>3.58</v>
      </c>
      <c r="J17" s="101">
        <v>0</v>
      </c>
      <c r="K17" s="101">
        <v>0</v>
      </c>
      <c r="L17" s="101">
        <v>3.91</v>
      </c>
      <c r="M17" s="101">
        <v>0</v>
      </c>
      <c r="N17" s="101">
        <v>1029.67</v>
      </c>
      <c r="O17" s="155"/>
    </row>
    <row r="18" spans="1:15" ht="15.75" thickBot="1" x14ac:dyDescent="0.3">
      <c r="A18" s="226"/>
      <c r="B18" s="227"/>
      <c r="C18" s="74" t="s">
        <v>195</v>
      </c>
      <c r="D18" s="74" t="s">
        <v>6</v>
      </c>
      <c r="E18" s="102">
        <v>366336.87</v>
      </c>
      <c r="F18" s="101">
        <v>139098.06</v>
      </c>
      <c r="G18" s="101">
        <v>105458.68</v>
      </c>
      <c r="H18" s="101">
        <v>882.19</v>
      </c>
      <c r="I18" s="101">
        <v>50078.35</v>
      </c>
      <c r="J18" s="101">
        <v>2114.29</v>
      </c>
      <c r="K18" s="101">
        <v>1677.79</v>
      </c>
      <c r="L18" s="101">
        <v>18253.46</v>
      </c>
      <c r="M18" s="101">
        <v>109.15</v>
      </c>
      <c r="N18" s="101">
        <v>48664.89</v>
      </c>
      <c r="O18" s="155"/>
    </row>
    <row r="19" spans="1:15" ht="15.75" customHeight="1" thickBot="1" x14ac:dyDescent="0.3">
      <c r="A19" s="227"/>
      <c r="B19" s="228" t="s">
        <v>214</v>
      </c>
      <c r="C19" s="229"/>
      <c r="D19" s="74" t="s">
        <v>6</v>
      </c>
      <c r="E19" s="102">
        <v>6865.7</v>
      </c>
      <c r="F19" s="101">
        <v>38.28</v>
      </c>
      <c r="G19" s="101">
        <v>210.8</v>
      </c>
      <c r="H19" s="101">
        <v>2069.2800000000002</v>
      </c>
      <c r="I19" s="101">
        <v>1035.78</v>
      </c>
      <c r="J19" s="101">
        <v>464.35</v>
      </c>
      <c r="K19" s="101">
        <v>22.96</v>
      </c>
      <c r="L19" s="101">
        <v>577.47</v>
      </c>
      <c r="M19" s="101">
        <v>0</v>
      </c>
      <c r="N19" s="101">
        <v>2446.7800000000002</v>
      </c>
      <c r="O19" s="155"/>
    </row>
    <row r="20" spans="1:15" ht="16.5" customHeight="1" thickBot="1" x14ac:dyDescent="0.3">
      <c r="A20" s="233" t="s">
        <v>216</v>
      </c>
      <c r="B20" s="225" t="s">
        <v>271</v>
      </c>
      <c r="C20" s="96" t="s">
        <v>194</v>
      </c>
      <c r="D20" s="110" t="s">
        <v>6</v>
      </c>
      <c r="E20" s="102">
        <v>99730.814270000003</v>
      </c>
      <c r="F20" s="111" t="s">
        <v>79</v>
      </c>
      <c r="G20" s="111" t="s">
        <v>79</v>
      </c>
      <c r="H20" s="111" t="s">
        <v>79</v>
      </c>
      <c r="I20" s="111" t="s">
        <v>79</v>
      </c>
      <c r="J20" s="111" t="s">
        <v>79</v>
      </c>
      <c r="K20" s="111" t="s">
        <v>79</v>
      </c>
      <c r="L20" s="111" t="s">
        <v>79</v>
      </c>
      <c r="M20" s="111" t="s">
        <v>79</v>
      </c>
      <c r="N20" s="111" t="s">
        <v>79</v>
      </c>
    </row>
    <row r="21" spans="1:15" ht="16.5" customHeight="1" thickBot="1" x14ac:dyDescent="0.3">
      <c r="A21" s="234"/>
      <c r="B21" s="201"/>
      <c r="C21" s="74" t="s">
        <v>195</v>
      </c>
      <c r="D21" s="97" t="s">
        <v>6</v>
      </c>
      <c r="E21" s="102">
        <v>515622.11391999997</v>
      </c>
      <c r="F21" s="111" t="s">
        <v>79</v>
      </c>
      <c r="G21" s="111" t="s">
        <v>79</v>
      </c>
      <c r="H21" s="111" t="s">
        <v>79</v>
      </c>
      <c r="I21" s="111" t="s">
        <v>79</v>
      </c>
      <c r="J21" s="111" t="s">
        <v>79</v>
      </c>
      <c r="K21" s="111" t="s">
        <v>79</v>
      </c>
      <c r="L21" s="111" t="s">
        <v>79</v>
      </c>
      <c r="M21" s="111" t="s">
        <v>79</v>
      </c>
      <c r="N21" s="111" t="s">
        <v>79</v>
      </c>
    </row>
    <row r="22" spans="1:15" ht="15.75" thickBot="1" x14ac:dyDescent="0.3">
      <c r="A22" s="235"/>
      <c r="B22" s="228" t="s">
        <v>272</v>
      </c>
      <c r="C22" s="229"/>
      <c r="D22" s="97" t="s">
        <v>6</v>
      </c>
      <c r="E22" s="102">
        <v>53433.29909</v>
      </c>
      <c r="F22" s="111" t="s">
        <v>79</v>
      </c>
      <c r="G22" s="111" t="s">
        <v>79</v>
      </c>
      <c r="H22" s="111" t="s">
        <v>79</v>
      </c>
      <c r="I22" s="111" t="s">
        <v>79</v>
      </c>
      <c r="J22" s="111" t="s">
        <v>79</v>
      </c>
      <c r="K22" s="111" t="s">
        <v>79</v>
      </c>
      <c r="L22" s="111" t="s">
        <v>79</v>
      </c>
      <c r="M22" s="111" t="s">
        <v>79</v>
      </c>
      <c r="N22" s="111" t="s">
        <v>79</v>
      </c>
    </row>
    <row r="23" spans="1:15" x14ac:dyDescent="0.25">
      <c r="A23" s="177" t="s">
        <v>217</v>
      </c>
      <c r="B23" s="178"/>
      <c r="C23" s="178"/>
      <c r="D23" s="178"/>
      <c r="E23" s="178"/>
      <c r="F23" s="178"/>
      <c r="G23" s="178"/>
      <c r="H23" s="178"/>
      <c r="I23" s="178"/>
      <c r="J23" s="178"/>
      <c r="K23" s="178"/>
      <c r="L23" s="178"/>
      <c r="M23" s="178"/>
    </row>
    <row r="24" spans="1:15" ht="25.5" customHeight="1" x14ac:dyDescent="0.25">
      <c r="A24" s="198" t="s">
        <v>330</v>
      </c>
      <c r="B24" s="199"/>
      <c r="C24" s="199"/>
      <c r="D24" s="199"/>
      <c r="E24" s="199"/>
      <c r="F24" s="199"/>
      <c r="G24" s="199"/>
      <c r="H24" s="199"/>
      <c r="I24" s="199"/>
      <c r="J24" s="199"/>
      <c r="K24" s="199"/>
      <c r="L24" s="199"/>
      <c r="M24" s="199"/>
    </row>
    <row r="25" spans="1:15" ht="15.75" customHeight="1" x14ac:dyDescent="0.25">
      <c r="A25" s="198" t="s">
        <v>331</v>
      </c>
      <c r="B25" s="199"/>
      <c r="C25" s="199"/>
      <c r="D25" s="199"/>
      <c r="E25" s="199"/>
      <c r="F25" s="199"/>
      <c r="G25" s="199"/>
      <c r="H25" s="199"/>
      <c r="I25" s="199"/>
      <c r="J25" s="199"/>
      <c r="K25" s="199"/>
      <c r="L25" s="199"/>
      <c r="M25" s="199"/>
    </row>
    <row r="26" spans="1:15" ht="25.5" customHeight="1" x14ac:dyDescent="0.25">
      <c r="A26" s="198" t="s">
        <v>332</v>
      </c>
      <c r="B26" s="199"/>
      <c r="C26" s="199"/>
      <c r="D26" s="199"/>
      <c r="E26" s="199"/>
      <c r="F26" s="199"/>
      <c r="G26" s="199"/>
      <c r="H26" s="199"/>
      <c r="I26" s="199"/>
      <c r="J26" s="199"/>
      <c r="K26" s="199"/>
      <c r="L26" s="199"/>
      <c r="M26" s="199"/>
    </row>
    <row r="27" spans="1:15" x14ac:dyDescent="0.25">
      <c r="A27" s="230" t="s">
        <v>218</v>
      </c>
      <c r="B27" s="164"/>
    </row>
    <row r="29" spans="1:15" ht="109.5" customHeight="1" x14ac:dyDescent="0.25">
      <c r="A29" s="191" t="s">
        <v>256</v>
      </c>
      <c r="B29" s="161"/>
      <c r="C29" s="161"/>
      <c r="D29" s="161"/>
      <c r="E29" s="161"/>
      <c r="F29" s="161"/>
      <c r="G29" s="161"/>
      <c r="H29" s="161"/>
      <c r="I29" s="161"/>
      <c r="J29" s="161"/>
      <c r="K29" s="161"/>
      <c r="L29" s="161"/>
      <c r="M29" s="161"/>
    </row>
    <row r="30" spans="1:15" ht="69.75" customHeight="1" x14ac:dyDescent="0.25">
      <c r="A30" s="231" t="s">
        <v>219</v>
      </c>
      <c r="B30" s="232"/>
      <c r="C30" s="232"/>
      <c r="D30" s="232"/>
      <c r="E30" s="232"/>
      <c r="F30" s="232"/>
      <c r="G30" s="232"/>
      <c r="H30" s="232"/>
      <c r="I30" s="232"/>
      <c r="J30" s="232"/>
      <c r="K30" s="232"/>
      <c r="L30" s="232"/>
      <c r="M30" s="232"/>
    </row>
  </sheetData>
  <mergeCells count="31">
    <mergeCell ref="A26:M26"/>
    <mergeCell ref="A27:B27"/>
    <mergeCell ref="A29:M29"/>
    <mergeCell ref="A30:M30"/>
    <mergeCell ref="A20:A22"/>
    <mergeCell ref="B22:C22"/>
    <mergeCell ref="A23:M23"/>
    <mergeCell ref="A24:M24"/>
    <mergeCell ref="A25:M25"/>
    <mergeCell ref="B20:B21"/>
    <mergeCell ref="A14:A16"/>
    <mergeCell ref="B14:B15"/>
    <mergeCell ref="B16:C16"/>
    <mergeCell ref="A17:A19"/>
    <mergeCell ref="B17:B18"/>
    <mergeCell ref="B19:C19"/>
    <mergeCell ref="A6:A13"/>
    <mergeCell ref="B6:C6"/>
    <mergeCell ref="B7:C7"/>
    <mergeCell ref="B8:C8"/>
    <mergeCell ref="B9:C9"/>
    <mergeCell ref="B10:C10"/>
    <mergeCell ref="B11:C11"/>
    <mergeCell ref="B12:C12"/>
    <mergeCell ref="B13:C13"/>
    <mergeCell ref="A5:C5"/>
    <mergeCell ref="E2:N2"/>
    <mergeCell ref="F3:N3"/>
    <mergeCell ref="A1:M1"/>
    <mergeCell ref="A2:C4"/>
    <mergeCell ref="E3:E4"/>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activeCell="G30" sqref="G30"/>
    </sheetView>
  </sheetViews>
  <sheetFormatPr defaultRowHeight="15" x14ac:dyDescent="0.25"/>
  <cols>
    <col min="1" max="1" width="20.7109375" customWidth="1"/>
    <col min="3" max="10" width="9.7109375" customWidth="1"/>
  </cols>
  <sheetData>
    <row r="1" spans="1:10" ht="15.75" thickBot="1" x14ac:dyDescent="0.3">
      <c r="A1" s="216" t="s">
        <v>327</v>
      </c>
      <c r="B1" s="176"/>
      <c r="C1" s="176"/>
      <c r="D1" s="176"/>
      <c r="E1" s="176"/>
      <c r="F1" s="176"/>
      <c r="G1" s="176"/>
      <c r="H1" s="176"/>
      <c r="I1" s="176"/>
      <c r="J1" s="176"/>
    </row>
    <row r="2" spans="1:10" ht="15.75" thickBot="1" x14ac:dyDescent="0.3">
      <c r="A2" s="183" t="s">
        <v>177</v>
      </c>
      <c r="B2" s="183" t="s">
        <v>182</v>
      </c>
      <c r="C2" s="167" t="s">
        <v>178</v>
      </c>
      <c r="D2" s="236"/>
      <c r="E2" s="236"/>
      <c r="F2" s="236"/>
      <c r="G2" s="236"/>
      <c r="H2" s="236"/>
      <c r="I2" s="236"/>
      <c r="J2" s="168"/>
    </row>
    <row r="3" spans="1:10" ht="15.75" thickBot="1" x14ac:dyDescent="0.3">
      <c r="A3" s="208"/>
      <c r="B3" s="200"/>
      <c r="C3" s="183" t="s">
        <v>56</v>
      </c>
      <c r="D3" s="167" t="s">
        <v>165</v>
      </c>
      <c r="E3" s="236"/>
      <c r="F3" s="236"/>
      <c r="G3" s="236"/>
      <c r="H3" s="236"/>
      <c r="I3" s="236"/>
      <c r="J3" s="168"/>
    </row>
    <row r="4" spans="1:10" ht="21" x14ac:dyDescent="0.25">
      <c r="A4" s="208"/>
      <c r="B4" s="200"/>
      <c r="C4" s="208"/>
      <c r="D4" s="72" t="s">
        <v>220</v>
      </c>
      <c r="E4" s="72" t="s">
        <v>222</v>
      </c>
      <c r="F4" s="72" t="s">
        <v>223</v>
      </c>
      <c r="G4" s="183" t="s">
        <v>225</v>
      </c>
      <c r="H4" s="72" t="s">
        <v>226</v>
      </c>
      <c r="I4" s="72" t="s">
        <v>228</v>
      </c>
      <c r="J4" s="183" t="s">
        <v>71</v>
      </c>
    </row>
    <row r="5" spans="1:10" ht="21.75" thickBot="1" x14ac:dyDescent="0.3">
      <c r="A5" s="184"/>
      <c r="B5" s="201"/>
      <c r="C5" s="184"/>
      <c r="D5" s="4" t="s">
        <v>221</v>
      </c>
      <c r="E5" s="4" t="s">
        <v>221</v>
      </c>
      <c r="F5" s="4" t="s">
        <v>224</v>
      </c>
      <c r="G5" s="184"/>
      <c r="H5" s="4" t="s">
        <v>227</v>
      </c>
      <c r="I5" s="4" t="s">
        <v>229</v>
      </c>
      <c r="J5" s="184"/>
    </row>
    <row r="6" spans="1:10" ht="15.75" thickBot="1" x14ac:dyDescent="0.3">
      <c r="A6" s="5" t="s">
        <v>230</v>
      </c>
      <c r="B6" s="76"/>
      <c r="C6" s="104"/>
      <c r="D6" s="130"/>
      <c r="E6" s="130"/>
      <c r="F6" s="130"/>
      <c r="G6" s="130"/>
      <c r="H6" s="130"/>
      <c r="I6" s="130"/>
      <c r="J6" s="130"/>
    </row>
    <row r="7" spans="1:10" ht="15.75" thickBot="1" x14ac:dyDescent="0.3">
      <c r="A7" s="5" t="s">
        <v>231</v>
      </c>
      <c r="B7" s="20" t="s">
        <v>167</v>
      </c>
      <c r="C7" s="100">
        <v>980</v>
      </c>
      <c r="D7" s="7">
        <v>87</v>
      </c>
      <c r="E7" s="7">
        <v>12</v>
      </c>
      <c r="F7" s="7">
        <v>24</v>
      </c>
      <c r="G7" s="7">
        <v>226</v>
      </c>
      <c r="H7" s="7">
        <v>109</v>
      </c>
      <c r="I7" s="7">
        <v>295</v>
      </c>
      <c r="J7" s="7">
        <v>227</v>
      </c>
    </row>
    <row r="8" spans="1:10" ht="15.75" thickBot="1" x14ac:dyDescent="0.3">
      <c r="A8" s="5" t="s">
        <v>232</v>
      </c>
      <c r="B8" s="20" t="s">
        <v>167</v>
      </c>
      <c r="C8" s="105">
        <v>1222</v>
      </c>
      <c r="D8" s="7">
        <v>23</v>
      </c>
      <c r="E8" s="7">
        <v>19</v>
      </c>
      <c r="F8" s="7">
        <v>77</v>
      </c>
      <c r="G8" s="7">
        <v>523</v>
      </c>
      <c r="H8" s="7">
        <v>201</v>
      </c>
      <c r="I8" s="7">
        <v>246</v>
      </c>
      <c r="J8" s="7">
        <v>133</v>
      </c>
    </row>
    <row r="9" spans="1:10" ht="21.75" thickBot="1" x14ac:dyDescent="0.3">
      <c r="A9" s="5" t="s">
        <v>233</v>
      </c>
      <c r="B9" s="20"/>
      <c r="C9" s="100"/>
      <c r="D9" s="7"/>
      <c r="E9" s="7"/>
      <c r="F9" s="7"/>
      <c r="G9" s="7"/>
      <c r="H9" s="7"/>
      <c r="I9" s="7"/>
      <c r="J9" s="7"/>
    </row>
    <row r="10" spans="1:10" ht="15.75" thickBot="1" x14ac:dyDescent="0.3">
      <c r="A10" s="5" t="s">
        <v>234</v>
      </c>
      <c r="B10" s="20" t="s">
        <v>167</v>
      </c>
      <c r="C10" s="100">
        <v>888</v>
      </c>
      <c r="D10" s="7">
        <v>86</v>
      </c>
      <c r="E10" s="7">
        <v>12</v>
      </c>
      <c r="F10" s="7">
        <v>24</v>
      </c>
      <c r="G10" s="7">
        <v>210</v>
      </c>
      <c r="H10" s="7">
        <v>53</v>
      </c>
      <c r="I10" s="7">
        <v>291</v>
      </c>
      <c r="J10" s="7">
        <v>212</v>
      </c>
    </row>
    <row r="11" spans="1:10" ht="15.75" thickBot="1" x14ac:dyDescent="0.3">
      <c r="A11" s="5" t="s">
        <v>235</v>
      </c>
      <c r="B11" s="20" t="s">
        <v>167</v>
      </c>
      <c r="C11" s="105">
        <v>857</v>
      </c>
      <c r="D11" s="7">
        <v>20</v>
      </c>
      <c r="E11" s="7">
        <v>16</v>
      </c>
      <c r="F11" s="7">
        <v>78</v>
      </c>
      <c r="G11" s="7">
        <v>358</v>
      </c>
      <c r="H11" s="7">
        <v>105</v>
      </c>
      <c r="I11" s="7">
        <v>192</v>
      </c>
      <c r="J11" s="7">
        <v>88</v>
      </c>
    </row>
    <row r="12" spans="1:10" ht="21.75" thickBot="1" x14ac:dyDescent="0.3">
      <c r="A12" s="5" t="s">
        <v>237</v>
      </c>
      <c r="B12" s="20" t="s">
        <v>42</v>
      </c>
      <c r="C12" s="100"/>
      <c r="D12" s="7"/>
      <c r="E12" s="7"/>
      <c r="F12" s="7"/>
      <c r="G12" s="7"/>
      <c r="H12" s="7"/>
      <c r="I12" s="7"/>
      <c r="J12" s="7"/>
    </row>
    <row r="13" spans="1:10" ht="15.75" thickBot="1" x14ac:dyDescent="0.3">
      <c r="A13" s="5" t="s">
        <v>179</v>
      </c>
      <c r="B13" s="20" t="s">
        <v>169</v>
      </c>
      <c r="C13" s="102">
        <v>282.27040000000005</v>
      </c>
      <c r="D13" s="101">
        <v>7.7173999999999996</v>
      </c>
      <c r="E13" s="101">
        <v>124.0057</v>
      </c>
      <c r="F13" s="101">
        <v>61.296700000000001</v>
      </c>
      <c r="G13" s="101">
        <v>34.136899999999997</v>
      </c>
      <c r="H13" s="101">
        <v>22.581499999999998</v>
      </c>
      <c r="I13" s="101">
        <v>18.418600000000001</v>
      </c>
      <c r="J13" s="101">
        <v>14.1136</v>
      </c>
    </row>
    <row r="14" spans="1:10" ht="15.75" thickBot="1" x14ac:dyDescent="0.3">
      <c r="A14" s="5" t="s">
        <v>180</v>
      </c>
      <c r="B14" s="20" t="s">
        <v>169</v>
      </c>
      <c r="C14" s="102">
        <v>392.83860000000004</v>
      </c>
      <c r="D14" s="101">
        <v>9.5368999999999993</v>
      </c>
      <c r="E14" s="101">
        <v>2.3325</v>
      </c>
      <c r="F14" s="101">
        <v>82.244199999999992</v>
      </c>
      <c r="G14" s="101">
        <v>97.154600000000016</v>
      </c>
      <c r="H14" s="101">
        <v>69.265000000000001</v>
      </c>
      <c r="I14" s="101">
        <v>94.498800000000017</v>
      </c>
      <c r="J14" s="101">
        <v>37.806599999999996</v>
      </c>
    </row>
    <row r="15" spans="1:10" ht="21.75" thickBot="1" x14ac:dyDescent="0.3">
      <c r="A15" s="5" t="s">
        <v>181</v>
      </c>
      <c r="B15" s="20" t="s">
        <v>177</v>
      </c>
      <c r="C15" s="102"/>
      <c r="D15" s="101"/>
      <c r="E15" s="101"/>
      <c r="F15" s="101"/>
      <c r="G15" s="101"/>
      <c r="H15" s="101"/>
      <c r="I15" s="101"/>
      <c r="J15" s="101"/>
    </row>
    <row r="16" spans="1:10" ht="15.75" thickBot="1" x14ac:dyDescent="0.3">
      <c r="A16" s="5" t="s">
        <v>179</v>
      </c>
      <c r="B16" s="20" t="s">
        <v>6</v>
      </c>
      <c r="C16" s="102">
        <v>113302.954</v>
      </c>
      <c r="D16" s="101">
        <v>2342.5450000000001</v>
      </c>
      <c r="E16" s="101">
        <v>61891.199999999997</v>
      </c>
      <c r="F16" s="101">
        <v>11476.412</v>
      </c>
      <c r="G16" s="101">
        <v>11229.911</v>
      </c>
      <c r="H16" s="101">
        <v>13842.754000000001</v>
      </c>
      <c r="I16" s="101">
        <v>8388.1550000000007</v>
      </c>
      <c r="J16" s="101">
        <v>4131.9769999999999</v>
      </c>
    </row>
    <row r="17" spans="1:10" ht="15.75" thickBot="1" x14ac:dyDescent="0.3">
      <c r="A17" s="5" t="s">
        <v>180</v>
      </c>
      <c r="B17" s="20" t="s">
        <v>6</v>
      </c>
      <c r="C17" s="102">
        <v>4584.866</v>
      </c>
      <c r="D17" s="101">
        <v>4.8840000000000003</v>
      </c>
      <c r="E17" s="101">
        <v>15.786</v>
      </c>
      <c r="F17" s="101">
        <v>1781.8679999999999</v>
      </c>
      <c r="G17" s="101">
        <v>801.45100000000002</v>
      </c>
      <c r="H17" s="101">
        <v>164.22499999999999</v>
      </c>
      <c r="I17" s="101">
        <v>1615.181</v>
      </c>
      <c r="J17" s="101">
        <v>201.471</v>
      </c>
    </row>
    <row r="18" spans="1:10" ht="42.75" thickBot="1" x14ac:dyDescent="0.3">
      <c r="A18" s="5" t="s">
        <v>236</v>
      </c>
      <c r="B18" s="20"/>
      <c r="C18" s="102"/>
      <c r="D18" s="101"/>
      <c r="E18" s="101"/>
      <c r="F18" s="101"/>
      <c r="G18" s="101"/>
      <c r="H18" s="101"/>
      <c r="I18" s="101"/>
      <c r="J18" s="101"/>
    </row>
    <row r="19" spans="1:10" ht="15.75" thickBot="1" x14ac:dyDescent="0.3">
      <c r="A19" s="5" t="s">
        <v>179</v>
      </c>
      <c r="B19" s="59" t="s">
        <v>169</v>
      </c>
      <c r="C19" s="102">
        <v>13.0626</v>
      </c>
      <c r="D19" s="101">
        <v>0</v>
      </c>
      <c r="E19" s="101">
        <v>0</v>
      </c>
      <c r="F19" s="101">
        <v>0</v>
      </c>
      <c r="G19" s="101">
        <v>2.6583999999999999</v>
      </c>
      <c r="H19" s="101">
        <v>7.3402000000000003</v>
      </c>
      <c r="I19" s="101">
        <v>4.8099999999999997E-2</v>
      </c>
      <c r="J19" s="101">
        <v>3.0158999999999998</v>
      </c>
    </row>
    <row r="20" spans="1:10" ht="15.75" thickBot="1" x14ac:dyDescent="0.3">
      <c r="A20" s="5" t="s">
        <v>180</v>
      </c>
      <c r="B20" s="5" t="s">
        <v>169</v>
      </c>
      <c r="C20" s="102">
        <v>78.177099999999996</v>
      </c>
      <c r="D20" s="101">
        <v>2.7200000000000002E-2</v>
      </c>
      <c r="E20" s="101">
        <v>1.8700000000000001E-2</v>
      </c>
      <c r="F20" s="101">
        <v>1.1653</v>
      </c>
      <c r="G20" s="101">
        <v>16.581400000000002</v>
      </c>
      <c r="H20" s="101">
        <v>46.824299999999987</v>
      </c>
      <c r="I20" s="101">
        <v>3.7638000000000003</v>
      </c>
      <c r="J20" s="101">
        <v>9.796400000000002</v>
      </c>
    </row>
    <row r="21" spans="1:10" x14ac:dyDescent="0.25">
      <c r="A21" s="14" t="s">
        <v>254</v>
      </c>
    </row>
    <row r="23" spans="1:10" ht="58.5" customHeight="1" x14ac:dyDescent="0.25">
      <c r="A23" s="191" t="s">
        <v>238</v>
      </c>
      <c r="B23" s="161"/>
      <c r="C23" s="161"/>
      <c r="D23" s="161"/>
      <c r="E23" s="161"/>
      <c r="F23" s="161"/>
      <c r="G23" s="161"/>
      <c r="H23" s="161"/>
      <c r="I23" s="161"/>
      <c r="J23" s="161"/>
    </row>
    <row r="24" spans="1:10" x14ac:dyDescent="0.25">
      <c r="A24" s="160" t="s">
        <v>188</v>
      </c>
      <c r="B24" s="161"/>
      <c r="C24" s="161"/>
      <c r="D24" s="161"/>
      <c r="E24" s="161"/>
      <c r="F24" s="161"/>
      <c r="G24" s="161"/>
      <c r="H24" s="161"/>
      <c r="I24" s="161"/>
      <c r="J24" s="161"/>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workbookViewId="0">
      <selection activeCell="N12" sqref="N12"/>
    </sheetView>
  </sheetViews>
  <sheetFormatPr defaultRowHeight="15" x14ac:dyDescent="0.25"/>
  <cols>
    <col min="1" max="1" width="18.28515625" style="18" customWidth="1"/>
  </cols>
  <sheetData>
    <row r="1" spans="1:20" x14ac:dyDescent="0.25">
      <c r="A1" s="16" t="s">
        <v>0</v>
      </c>
    </row>
    <row r="2" spans="1:20" ht="70.5" customHeight="1" x14ac:dyDescent="0.25">
      <c r="A2" s="160" t="s">
        <v>333</v>
      </c>
      <c r="B2" s="161"/>
      <c r="C2" s="161"/>
      <c r="D2" s="161"/>
      <c r="E2" s="161"/>
      <c r="F2" s="161"/>
      <c r="G2" s="161"/>
      <c r="H2" s="161"/>
      <c r="I2" s="161"/>
      <c r="J2" s="161"/>
      <c r="K2" s="161"/>
    </row>
    <row r="4" spans="1:20" ht="30.75" customHeight="1" thickBot="1" x14ac:dyDescent="0.3">
      <c r="A4" s="162" t="s">
        <v>328</v>
      </c>
      <c r="B4" s="161"/>
      <c r="C4" s="161"/>
      <c r="D4" s="161"/>
      <c r="E4" s="161"/>
      <c r="F4" s="161"/>
      <c r="G4" s="161"/>
      <c r="H4" s="161"/>
      <c r="I4" s="161"/>
      <c r="J4" s="161"/>
      <c r="K4" s="161"/>
    </row>
    <row r="5" spans="1:20" ht="24" customHeight="1" thickBot="1" x14ac:dyDescent="0.3">
      <c r="A5" s="165" t="s">
        <v>185</v>
      </c>
      <c r="B5" s="167" t="s">
        <v>1</v>
      </c>
      <c r="C5" s="168"/>
      <c r="D5" s="167" t="s">
        <v>2</v>
      </c>
      <c r="E5" s="168"/>
      <c r="F5" s="167" t="s">
        <v>3</v>
      </c>
      <c r="G5" s="168"/>
      <c r="H5" s="169" t="s">
        <v>4</v>
      </c>
      <c r="I5" s="170"/>
      <c r="J5" s="38" t="s">
        <v>186</v>
      </c>
      <c r="K5" s="37"/>
    </row>
    <row r="6" spans="1:20" ht="15.75" customHeight="1" thickBot="1" x14ac:dyDescent="0.3">
      <c r="A6" s="166"/>
      <c r="B6" s="4" t="s">
        <v>5</v>
      </c>
      <c r="C6" s="4" t="s">
        <v>6</v>
      </c>
      <c r="D6" s="4" t="s">
        <v>5</v>
      </c>
      <c r="E6" s="4" t="s">
        <v>6</v>
      </c>
      <c r="F6" s="4" t="s">
        <v>5</v>
      </c>
      <c r="G6" s="4" t="s">
        <v>6</v>
      </c>
      <c r="H6" s="4" t="s">
        <v>5</v>
      </c>
      <c r="I6" s="4" t="s">
        <v>6</v>
      </c>
      <c r="J6" s="4" t="s">
        <v>6</v>
      </c>
      <c r="K6" s="37"/>
    </row>
    <row r="7" spans="1:20" ht="15.75" customHeight="1" thickBot="1" x14ac:dyDescent="0.3">
      <c r="A7" s="5" t="s">
        <v>7</v>
      </c>
      <c r="B7" s="52">
        <v>35.5075</v>
      </c>
      <c r="C7" s="52">
        <v>404.0505</v>
      </c>
      <c r="D7" s="52">
        <v>40.61</v>
      </c>
      <c r="E7" s="52">
        <v>8.8115999999999985</v>
      </c>
      <c r="F7" s="52">
        <v>1163.2764</v>
      </c>
      <c r="G7" s="52">
        <v>3838.81212</v>
      </c>
      <c r="H7" s="52">
        <v>82.015000000000001</v>
      </c>
      <c r="I7" s="52">
        <v>677.50947999999994</v>
      </c>
      <c r="J7" s="52">
        <v>4930</v>
      </c>
      <c r="K7" s="54"/>
      <c r="L7" s="54"/>
      <c r="M7" s="54"/>
      <c r="N7" s="54"/>
      <c r="O7" s="55"/>
      <c r="P7" s="55"/>
      <c r="Q7" s="55"/>
      <c r="R7" s="55"/>
      <c r="S7" s="55"/>
      <c r="T7" s="55"/>
    </row>
    <row r="8" spans="1:20" ht="15.75" customHeight="1" thickBot="1" x14ac:dyDescent="0.3">
      <c r="A8" s="5" t="s">
        <v>8</v>
      </c>
      <c r="B8" s="52">
        <v>414.24770000000012</v>
      </c>
      <c r="C8" s="52">
        <v>4700.3010400000012</v>
      </c>
      <c r="D8" s="52">
        <v>4915.7317999999996</v>
      </c>
      <c r="E8" s="52">
        <v>15488.43888</v>
      </c>
      <c r="F8" s="52">
        <v>6002.0417000000016</v>
      </c>
      <c r="G8" s="52">
        <v>17715.756280000001</v>
      </c>
      <c r="H8" s="52">
        <v>2151.9891000000002</v>
      </c>
      <c r="I8" s="52">
        <v>18061.072160000003</v>
      </c>
      <c r="J8" s="52">
        <v>55969.3</v>
      </c>
      <c r="K8" s="54"/>
      <c r="L8" s="54"/>
      <c r="M8" s="54"/>
      <c r="N8" s="54"/>
      <c r="O8" s="55"/>
      <c r="P8" s="55"/>
      <c r="Q8" s="55"/>
      <c r="R8" s="55"/>
      <c r="S8" s="55"/>
      <c r="T8" s="55"/>
    </row>
    <row r="9" spans="1:20" ht="15.75" customHeight="1" thickBot="1" x14ac:dyDescent="0.3">
      <c r="A9" s="5" t="s">
        <v>9</v>
      </c>
      <c r="B9" s="52">
        <v>71.608300000000014</v>
      </c>
      <c r="C9" s="52">
        <v>652.32341999999994</v>
      </c>
      <c r="D9" s="52">
        <v>1051.0910000000001</v>
      </c>
      <c r="E9" s="52">
        <v>2383.3866000000003</v>
      </c>
      <c r="F9" s="52">
        <v>937.27099999999996</v>
      </c>
      <c r="G9" s="52">
        <v>2389.9836</v>
      </c>
      <c r="H9" s="52">
        <v>194.26000000000002</v>
      </c>
      <c r="I9" s="52">
        <v>1545.9041000000004</v>
      </c>
      <c r="J9" s="52">
        <v>6973.4</v>
      </c>
      <c r="K9" s="54"/>
      <c r="L9" s="54"/>
      <c r="M9" s="54"/>
      <c r="N9" s="54"/>
      <c r="O9" s="55"/>
      <c r="P9" s="55"/>
      <c r="Q9" s="55"/>
      <c r="R9" s="55"/>
      <c r="S9" s="55"/>
      <c r="T9" s="55"/>
    </row>
    <row r="10" spans="1:20" ht="15.75" customHeight="1" thickBot="1" x14ac:dyDescent="0.3">
      <c r="A10" s="5" t="s">
        <v>10</v>
      </c>
      <c r="B10" s="52">
        <v>195.46329999999998</v>
      </c>
      <c r="C10" s="52">
        <v>2371.2733800000001</v>
      </c>
      <c r="D10" s="52">
        <v>1571.3645000000004</v>
      </c>
      <c r="E10" s="52">
        <v>5313.6615000000002</v>
      </c>
      <c r="F10" s="52">
        <v>893.63879999999995</v>
      </c>
      <c r="G10" s="52">
        <v>2340.7751400000002</v>
      </c>
      <c r="H10" s="52">
        <v>387.25209999999998</v>
      </c>
      <c r="I10" s="52">
        <v>3247.65924</v>
      </c>
      <c r="J10" s="52">
        <v>13275.6</v>
      </c>
      <c r="K10" s="54"/>
      <c r="L10" s="54"/>
      <c r="M10" s="54"/>
      <c r="N10" s="54"/>
      <c r="O10" s="55"/>
      <c r="P10" s="55"/>
      <c r="Q10" s="55"/>
      <c r="R10" s="55"/>
      <c r="S10" s="55"/>
      <c r="T10" s="55"/>
    </row>
    <row r="11" spans="1:20" ht="15.75" customHeight="1" thickBot="1" x14ac:dyDescent="0.3">
      <c r="A11" s="5" t="s">
        <v>11</v>
      </c>
      <c r="B11" s="52">
        <v>184.7209</v>
      </c>
      <c r="C11" s="52">
        <v>2327.4833399999998</v>
      </c>
      <c r="D11" s="52">
        <v>2899.9983999999999</v>
      </c>
      <c r="E11" s="52">
        <v>12179.993280000001</v>
      </c>
      <c r="F11" s="52">
        <v>3403.1131999999998</v>
      </c>
      <c r="G11" s="52">
        <v>11230.27356</v>
      </c>
      <c r="H11" s="52">
        <v>75.791399999999996</v>
      </c>
      <c r="I11" s="52">
        <v>636.64776000000006</v>
      </c>
      <c r="J11" s="52">
        <v>26375.200000000001</v>
      </c>
      <c r="K11" s="54"/>
      <c r="L11" s="54"/>
      <c r="M11" s="54"/>
      <c r="N11" s="54"/>
      <c r="O11" s="55"/>
      <c r="P11" s="55"/>
      <c r="Q11" s="55"/>
      <c r="R11" s="55"/>
      <c r="S11" s="55"/>
      <c r="T11" s="55"/>
    </row>
    <row r="12" spans="1:20" ht="15.75" customHeight="1" thickBot="1" x14ac:dyDescent="0.3">
      <c r="A12" s="5" t="s">
        <v>12</v>
      </c>
      <c r="B12" s="52">
        <v>1210.4828999999997</v>
      </c>
      <c r="C12" s="52">
        <v>13283.83094</v>
      </c>
      <c r="D12" s="52">
        <v>12606.082999999999</v>
      </c>
      <c r="E12" s="52">
        <v>40017.144999999997</v>
      </c>
      <c r="F12" s="52">
        <v>17758.695899999995</v>
      </c>
      <c r="G12" s="52">
        <v>39631.373209999998</v>
      </c>
      <c r="H12" s="52">
        <v>524.42019999999991</v>
      </c>
      <c r="I12" s="52">
        <v>4399.3017600000003</v>
      </c>
      <c r="J12" s="52">
        <v>97334.5</v>
      </c>
      <c r="K12" s="54"/>
      <c r="L12" s="54"/>
      <c r="M12" s="54"/>
      <c r="N12" s="54"/>
      <c r="O12" s="55"/>
      <c r="P12" s="55"/>
      <c r="Q12" s="55"/>
      <c r="R12" s="55"/>
      <c r="S12" s="55"/>
      <c r="T12" s="55"/>
    </row>
    <row r="13" spans="1:20" ht="15.75" customHeight="1" thickBot="1" x14ac:dyDescent="0.3">
      <c r="A13" s="5" t="s">
        <v>13</v>
      </c>
      <c r="B13" s="52">
        <v>31.122499999999999</v>
      </c>
      <c r="C13" s="52">
        <v>379.69218000000006</v>
      </c>
      <c r="D13" s="52">
        <v>61.595000000000006</v>
      </c>
      <c r="E13" s="52">
        <v>256.10565000000003</v>
      </c>
      <c r="F13" s="52">
        <v>266.92270000000002</v>
      </c>
      <c r="G13" s="52">
        <v>866.88920999999993</v>
      </c>
      <c r="H13" s="52">
        <v>112.35869999999998</v>
      </c>
      <c r="I13" s="52">
        <v>937.75919999999996</v>
      </c>
      <c r="J13" s="52">
        <v>2441.3000000000002</v>
      </c>
      <c r="K13" s="54"/>
      <c r="L13" s="54"/>
      <c r="M13" s="54"/>
      <c r="N13" s="54"/>
      <c r="O13" s="55"/>
      <c r="P13" s="55"/>
      <c r="Q13" s="55"/>
      <c r="R13" s="55"/>
      <c r="S13" s="55"/>
      <c r="T13" s="55"/>
    </row>
    <row r="14" spans="1:20" ht="15.75" customHeight="1" thickBot="1" x14ac:dyDescent="0.3">
      <c r="A14" s="5" t="s">
        <v>14</v>
      </c>
      <c r="B14" s="52">
        <v>208.96630000000005</v>
      </c>
      <c r="C14" s="52">
        <v>2375.3406600000012</v>
      </c>
      <c r="D14" s="52">
        <v>1409.6123</v>
      </c>
      <c r="E14" s="52">
        <v>5518.0032599999995</v>
      </c>
      <c r="F14" s="52">
        <v>859.57940000000008</v>
      </c>
      <c r="G14" s="52">
        <v>2836.4773799999994</v>
      </c>
      <c r="H14" s="52">
        <v>728.52670000000001</v>
      </c>
      <c r="I14" s="52">
        <v>6108.6243100000002</v>
      </c>
      <c r="J14" s="52">
        <v>16841.099999999999</v>
      </c>
      <c r="K14" s="54"/>
      <c r="L14" s="54"/>
      <c r="M14" s="54"/>
      <c r="N14" s="54"/>
      <c r="O14" s="55"/>
      <c r="P14" s="55"/>
      <c r="Q14" s="55"/>
      <c r="R14" s="55"/>
      <c r="S14" s="55"/>
      <c r="T14" s="55"/>
    </row>
    <row r="15" spans="1:20" ht="15.75" customHeight="1" thickBot="1" x14ac:dyDescent="0.3">
      <c r="A15" s="5" t="s">
        <v>15</v>
      </c>
      <c r="B15" s="52">
        <v>257.90389999999996</v>
      </c>
      <c r="C15" s="52">
        <v>3139.8062600000003</v>
      </c>
      <c r="D15" s="52">
        <v>3270.4225000000001</v>
      </c>
      <c r="E15" s="52">
        <v>7661.2019399999981</v>
      </c>
      <c r="F15" s="52">
        <v>4239.7322999999997</v>
      </c>
      <c r="G15" s="52">
        <v>10528.864870000001</v>
      </c>
      <c r="H15" s="52">
        <v>609.88190000000009</v>
      </c>
      <c r="I15" s="52">
        <v>5123.0079599999999</v>
      </c>
      <c r="J15" s="52">
        <v>26454.5</v>
      </c>
      <c r="K15" s="54"/>
      <c r="L15" s="54"/>
      <c r="M15" s="54"/>
      <c r="N15" s="54"/>
      <c r="O15" s="55"/>
      <c r="P15" s="55"/>
      <c r="Q15" s="55"/>
      <c r="R15" s="55"/>
      <c r="S15" s="55"/>
      <c r="T15" s="55"/>
    </row>
    <row r="16" spans="1:20" ht="15.75" customHeight="1" thickBot="1" x14ac:dyDescent="0.3">
      <c r="A16" s="5" t="s">
        <v>16</v>
      </c>
      <c r="B16" s="52">
        <v>131.98909999999998</v>
      </c>
      <c r="C16" s="52">
        <v>1419.9818599999999</v>
      </c>
      <c r="D16" s="52">
        <v>330.685</v>
      </c>
      <c r="E16" s="52">
        <v>1321.5637999999999</v>
      </c>
      <c r="F16" s="52">
        <v>776.64370000000019</v>
      </c>
      <c r="G16" s="52">
        <v>1741.8307699999998</v>
      </c>
      <c r="H16" s="52">
        <v>345.0111</v>
      </c>
      <c r="I16" s="52">
        <v>2471.0624400000002</v>
      </c>
      <c r="J16" s="52">
        <v>6955.9</v>
      </c>
      <c r="K16" s="54"/>
      <c r="L16" s="54"/>
      <c r="M16" s="54"/>
      <c r="N16" s="54"/>
      <c r="O16" s="55"/>
      <c r="P16" s="55"/>
      <c r="Q16" s="55"/>
      <c r="R16" s="55"/>
      <c r="S16" s="55"/>
      <c r="T16" s="55"/>
    </row>
    <row r="17" spans="1:20" ht="15.75" customHeight="1" thickBot="1" x14ac:dyDescent="0.3">
      <c r="A17" s="5" t="s">
        <v>17</v>
      </c>
      <c r="B17" s="52">
        <v>158.07699999999997</v>
      </c>
      <c r="C17" s="52">
        <v>1606.6511999999998</v>
      </c>
      <c r="D17" s="52">
        <v>483.26180000000005</v>
      </c>
      <c r="E17" s="52">
        <v>1254.6651600000002</v>
      </c>
      <c r="F17" s="52">
        <v>2221.2224999999999</v>
      </c>
      <c r="G17" s="52">
        <v>7040.4420899999986</v>
      </c>
      <c r="H17" s="52">
        <v>269.04649999999998</v>
      </c>
      <c r="I17" s="52">
        <v>2244.2574300000006</v>
      </c>
      <c r="J17" s="52">
        <v>12148.4</v>
      </c>
      <c r="K17" s="54"/>
      <c r="L17" s="54"/>
      <c r="M17" s="54"/>
      <c r="N17" s="54"/>
      <c r="O17" s="55"/>
      <c r="P17" s="55"/>
      <c r="Q17" s="55"/>
      <c r="R17" s="55"/>
      <c r="S17" s="55"/>
      <c r="T17" s="55"/>
    </row>
    <row r="18" spans="1:20" ht="15.75" customHeight="1" thickBot="1" x14ac:dyDescent="0.3">
      <c r="A18" s="5" t="s">
        <v>18</v>
      </c>
      <c r="B18" s="52">
        <v>151.1147</v>
      </c>
      <c r="C18" s="52">
        <v>1721.5092199999995</v>
      </c>
      <c r="D18" s="52">
        <v>1962.1263999999999</v>
      </c>
      <c r="E18" s="52">
        <v>7853.098680000001</v>
      </c>
      <c r="F18" s="52">
        <v>1703.4188000000001</v>
      </c>
      <c r="G18" s="52">
        <v>5104.7700400000031</v>
      </c>
      <c r="H18" s="52">
        <v>400.16370000000001</v>
      </c>
      <c r="I18" s="52">
        <v>3133.3137199999996</v>
      </c>
      <c r="J18" s="52">
        <v>17815.3</v>
      </c>
      <c r="K18" s="54"/>
      <c r="L18" s="54"/>
      <c r="M18" s="54"/>
      <c r="N18" s="54"/>
      <c r="O18" s="55"/>
      <c r="P18" s="55"/>
      <c r="Q18" s="55"/>
      <c r="R18" s="55"/>
      <c r="S18" s="55"/>
      <c r="T18" s="55"/>
    </row>
    <row r="19" spans="1:20" ht="15.75" customHeight="1" thickBot="1" x14ac:dyDescent="0.3">
      <c r="A19" s="5" t="s">
        <v>19</v>
      </c>
      <c r="B19" s="52">
        <v>60.824599999999982</v>
      </c>
      <c r="C19" s="52">
        <v>668.80550000000039</v>
      </c>
      <c r="D19" s="52">
        <v>1863.3742000000002</v>
      </c>
      <c r="E19" s="52">
        <v>4312.9631999999992</v>
      </c>
      <c r="F19" s="52">
        <v>1436.9259999999999</v>
      </c>
      <c r="G19" s="52">
        <v>4650.9164000000001</v>
      </c>
      <c r="H19" s="52">
        <v>489.38630000000001</v>
      </c>
      <c r="I19" s="52">
        <v>4073.7777200000005</v>
      </c>
      <c r="J19" s="52">
        <v>13709.1</v>
      </c>
      <c r="K19" s="54"/>
      <c r="L19" s="54"/>
      <c r="M19" s="54"/>
      <c r="N19" s="54"/>
      <c r="O19" s="55"/>
      <c r="P19" s="55"/>
      <c r="Q19" s="55"/>
      <c r="R19" s="55"/>
      <c r="S19" s="55"/>
      <c r="T19" s="55"/>
    </row>
    <row r="20" spans="1:20" ht="15.75" customHeight="1" thickBot="1" x14ac:dyDescent="0.3">
      <c r="A20" s="5" t="s">
        <v>20</v>
      </c>
      <c r="B20" s="52">
        <v>678.96190000000001</v>
      </c>
      <c r="C20" s="52">
        <v>4495.8570600000012</v>
      </c>
      <c r="D20" s="52">
        <v>10479.755899999998</v>
      </c>
      <c r="E20" s="52">
        <v>18980.079659999996</v>
      </c>
      <c r="F20" s="52">
        <v>8794.3863000000019</v>
      </c>
      <c r="G20" s="52">
        <v>9170.5070299999988</v>
      </c>
      <c r="H20" s="52">
        <v>1380.0211000000002</v>
      </c>
      <c r="I20" s="52">
        <v>9506.11175</v>
      </c>
      <c r="J20" s="52">
        <v>42155.5</v>
      </c>
      <c r="K20" s="54"/>
      <c r="L20" s="54"/>
      <c r="M20" s="54"/>
      <c r="N20" s="54"/>
      <c r="O20" s="55"/>
      <c r="P20" s="55"/>
      <c r="Q20" s="55"/>
      <c r="R20" s="55"/>
      <c r="S20" s="55"/>
      <c r="T20" s="55"/>
    </row>
    <row r="21" spans="1:20" ht="15.75" customHeight="1" thickBot="1" x14ac:dyDescent="0.3">
      <c r="A21" s="8" t="s">
        <v>21</v>
      </c>
      <c r="B21" s="52">
        <v>3790.9905999999992</v>
      </c>
      <c r="C21" s="52">
        <v>39546.906560000003</v>
      </c>
      <c r="D21" s="52">
        <v>42945.711800000005</v>
      </c>
      <c r="E21" s="52">
        <v>122549.11820999997</v>
      </c>
      <c r="F21" s="52">
        <v>50456.868700000006</v>
      </c>
      <c r="G21" s="52">
        <v>119087.67170000001</v>
      </c>
      <c r="H21" s="52">
        <v>7750.1238000000012</v>
      </c>
      <c r="I21" s="52">
        <v>62166.009030000008</v>
      </c>
      <c r="J21" s="52">
        <v>343379.1</v>
      </c>
      <c r="K21" s="54"/>
      <c r="L21" s="54"/>
      <c r="M21" s="54"/>
      <c r="N21" s="54"/>
      <c r="O21" s="55"/>
      <c r="P21" s="55"/>
      <c r="Q21" s="55"/>
      <c r="R21" s="55"/>
      <c r="S21" s="55"/>
      <c r="T21" s="55"/>
    </row>
    <row r="22" spans="1:20" x14ac:dyDescent="0.25">
      <c r="A22" s="53" t="s">
        <v>329</v>
      </c>
      <c r="B22" s="60"/>
      <c r="J22" s="56"/>
    </row>
    <row r="23" spans="1:20" ht="25.5" customHeight="1" x14ac:dyDescent="0.25">
      <c r="A23" s="171" t="s">
        <v>273</v>
      </c>
      <c r="B23" s="172"/>
      <c r="C23" s="172"/>
      <c r="D23" s="172"/>
      <c r="E23" s="172"/>
      <c r="F23" s="172"/>
      <c r="G23" s="172"/>
      <c r="H23" s="172"/>
      <c r="I23" s="172"/>
      <c r="J23" s="172"/>
    </row>
    <row r="24" spans="1:20" x14ac:dyDescent="0.25">
      <c r="A24" s="163" t="s">
        <v>22</v>
      </c>
      <c r="B24" s="164"/>
      <c r="C24" s="164"/>
      <c r="D24" s="164"/>
      <c r="E24" s="164"/>
      <c r="F24" s="164"/>
      <c r="G24" s="164"/>
      <c r="H24" s="164"/>
      <c r="I24" s="164"/>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8"/>
  <sheetViews>
    <sheetView workbookViewId="0">
      <selection activeCell="K18" sqref="K18"/>
    </sheetView>
  </sheetViews>
  <sheetFormatPr defaultRowHeight="15" x14ac:dyDescent="0.25"/>
  <cols>
    <col min="2" max="7" width="9.7109375" customWidth="1"/>
  </cols>
  <sheetData>
    <row r="1" spans="1:9" ht="15.75" thickBot="1" x14ac:dyDescent="0.3">
      <c r="A1" s="185" t="s">
        <v>301</v>
      </c>
      <c r="B1" s="161"/>
      <c r="C1" s="161"/>
      <c r="D1" s="161"/>
      <c r="E1" s="161"/>
      <c r="F1" s="161"/>
      <c r="G1" s="161"/>
      <c r="H1" s="161"/>
      <c r="I1" s="161"/>
    </row>
    <row r="2" spans="1:9" ht="15.75" thickBot="1" x14ac:dyDescent="0.3">
      <c r="A2" s="165" t="s">
        <v>151</v>
      </c>
      <c r="B2" s="169" t="s">
        <v>152</v>
      </c>
      <c r="C2" s="170"/>
      <c r="D2" s="169" t="s">
        <v>113</v>
      </c>
      <c r="E2" s="170"/>
      <c r="F2" s="169" t="s">
        <v>153</v>
      </c>
      <c r="G2" s="170"/>
    </row>
    <row r="3" spans="1:9" ht="21.75" thickBot="1" x14ac:dyDescent="0.3">
      <c r="A3" s="212"/>
      <c r="B3" s="28" t="s">
        <v>154</v>
      </c>
      <c r="C3" s="28" t="s">
        <v>155</v>
      </c>
      <c r="D3" s="28" t="s">
        <v>154</v>
      </c>
      <c r="E3" s="28" t="s">
        <v>155</v>
      </c>
      <c r="F3" s="28" t="s">
        <v>154</v>
      </c>
      <c r="G3" s="28" t="s">
        <v>155</v>
      </c>
    </row>
    <row r="4" spans="1:9" ht="15.75" thickBot="1" x14ac:dyDescent="0.3">
      <c r="A4" s="166"/>
      <c r="B4" s="169" t="s">
        <v>50</v>
      </c>
      <c r="C4" s="192"/>
      <c r="D4" s="192"/>
      <c r="E4" s="192"/>
      <c r="F4" s="180"/>
      <c r="G4" s="181"/>
    </row>
    <row r="5" spans="1:9" ht="15.75" thickBot="1" x14ac:dyDescent="0.3">
      <c r="A5" s="31">
        <v>1999</v>
      </c>
      <c r="B5" s="27">
        <v>455.6</v>
      </c>
      <c r="C5" s="27">
        <v>31</v>
      </c>
      <c r="D5" s="27">
        <v>162</v>
      </c>
      <c r="E5" s="27">
        <v>19</v>
      </c>
      <c r="F5" s="36" t="s">
        <v>156</v>
      </c>
      <c r="G5" s="36" t="s">
        <v>156</v>
      </c>
    </row>
    <row r="6" spans="1:9" ht="15.75" thickBot="1" x14ac:dyDescent="0.3">
      <c r="A6" s="31">
        <v>2000</v>
      </c>
      <c r="B6" s="27">
        <v>472.3</v>
      </c>
      <c r="C6" s="27">
        <v>30.6</v>
      </c>
      <c r="D6" s="27">
        <v>400.2</v>
      </c>
      <c r="E6" s="27">
        <v>190.9</v>
      </c>
      <c r="F6" s="36" t="s">
        <v>156</v>
      </c>
      <c r="G6" s="36" t="s">
        <v>156</v>
      </c>
    </row>
    <row r="7" spans="1:9" ht="15.75" thickBot="1" x14ac:dyDescent="0.3">
      <c r="A7" s="31">
        <v>2001</v>
      </c>
      <c r="B7" s="27">
        <v>336.6</v>
      </c>
      <c r="C7" s="27">
        <v>35.700000000000003</v>
      </c>
      <c r="D7" s="27">
        <v>435.7</v>
      </c>
      <c r="E7" s="27">
        <v>93.9</v>
      </c>
      <c r="F7" s="36" t="s">
        <v>156</v>
      </c>
      <c r="G7" s="36" t="s">
        <v>156</v>
      </c>
    </row>
    <row r="8" spans="1:9" ht="15.75" thickBot="1" x14ac:dyDescent="0.3">
      <c r="A8" s="31">
        <v>2002</v>
      </c>
      <c r="B8" s="27">
        <v>354.3</v>
      </c>
      <c r="C8" s="27">
        <v>36</v>
      </c>
      <c r="D8" s="27" t="s">
        <v>83</v>
      </c>
      <c r="E8" s="27">
        <v>112</v>
      </c>
      <c r="F8" s="36" t="s">
        <v>156</v>
      </c>
      <c r="G8" s="36" t="s">
        <v>156</v>
      </c>
    </row>
    <row r="9" spans="1:9" ht="15.75" thickBot="1" x14ac:dyDescent="0.3">
      <c r="A9" s="31">
        <v>2003</v>
      </c>
      <c r="B9" s="27">
        <v>343.5</v>
      </c>
      <c r="C9" s="27">
        <v>30.4</v>
      </c>
      <c r="D9" s="27">
        <v>115.9</v>
      </c>
      <c r="E9" s="27">
        <v>18.399999999999999</v>
      </c>
      <c r="F9" s="36" t="s">
        <v>156</v>
      </c>
      <c r="G9" s="36" t="s">
        <v>156</v>
      </c>
    </row>
    <row r="10" spans="1:9" ht="15.75" thickBot="1" x14ac:dyDescent="0.3">
      <c r="A10" s="31">
        <v>2004</v>
      </c>
      <c r="B10" s="27">
        <v>246.1</v>
      </c>
      <c r="C10" s="27">
        <v>36.5</v>
      </c>
      <c r="D10" s="27">
        <v>87.5</v>
      </c>
      <c r="E10" s="27">
        <v>18.7</v>
      </c>
      <c r="F10" s="36" t="s">
        <v>156</v>
      </c>
      <c r="G10" s="36" t="s">
        <v>156</v>
      </c>
    </row>
    <row r="11" spans="1:9" ht="15.75" thickBot="1" x14ac:dyDescent="0.3">
      <c r="A11" s="31">
        <v>2005</v>
      </c>
      <c r="B11" s="27">
        <v>290.7</v>
      </c>
      <c r="C11" s="27">
        <v>43.1</v>
      </c>
      <c r="D11" s="27">
        <v>122.7</v>
      </c>
      <c r="E11" s="27">
        <v>26.4</v>
      </c>
      <c r="F11" s="36" t="s">
        <v>156</v>
      </c>
      <c r="G11" s="36" t="s">
        <v>156</v>
      </c>
    </row>
    <row r="12" spans="1:9" ht="15.75" thickBot="1" x14ac:dyDescent="0.3">
      <c r="A12" s="31">
        <v>2006</v>
      </c>
      <c r="B12" s="27">
        <v>304.5</v>
      </c>
      <c r="C12" s="27">
        <v>51.2</v>
      </c>
      <c r="D12" s="27">
        <v>111.4</v>
      </c>
      <c r="E12" s="27">
        <v>41.7</v>
      </c>
      <c r="F12" s="36" t="s">
        <v>156</v>
      </c>
      <c r="G12" s="36" t="s">
        <v>156</v>
      </c>
    </row>
    <row r="13" spans="1:9" ht="15.75" thickBot="1" x14ac:dyDescent="0.3">
      <c r="A13" s="31">
        <v>2007</v>
      </c>
      <c r="B13" s="238">
        <v>327</v>
      </c>
      <c r="C13" s="239"/>
      <c r="D13" s="238">
        <v>218</v>
      </c>
      <c r="E13" s="239"/>
      <c r="F13" s="36" t="s">
        <v>156</v>
      </c>
      <c r="G13" s="36" t="s">
        <v>156</v>
      </c>
    </row>
    <row r="14" spans="1:9" ht="15.75" thickBot="1" x14ac:dyDescent="0.3">
      <c r="A14" s="31">
        <v>2008</v>
      </c>
      <c r="B14" s="238">
        <v>316.8</v>
      </c>
      <c r="C14" s="239"/>
      <c r="D14" s="238">
        <v>211.2</v>
      </c>
      <c r="E14" s="239"/>
      <c r="F14" s="36" t="s">
        <v>156</v>
      </c>
      <c r="G14" s="36" t="s">
        <v>156</v>
      </c>
    </row>
    <row r="15" spans="1:9" ht="15.75" thickBot="1" x14ac:dyDescent="0.3">
      <c r="A15" s="31">
        <v>2009</v>
      </c>
      <c r="B15" s="238">
        <v>329.1</v>
      </c>
      <c r="C15" s="239"/>
      <c r="D15" s="238">
        <v>219.4</v>
      </c>
      <c r="E15" s="239"/>
      <c r="F15" s="36" t="s">
        <v>156</v>
      </c>
      <c r="G15" s="36" t="s">
        <v>156</v>
      </c>
    </row>
    <row r="16" spans="1:9" ht="15.75" thickBot="1" x14ac:dyDescent="0.3">
      <c r="A16" s="31">
        <v>2010</v>
      </c>
      <c r="B16" s="27">
        <v>247.7</v>
      </c>
      <c r="C16" s="27">
        <v>39.6</v>
      </c>
      <c r="D16" s="27">
        <v>91.9</v>
      </c>
      <c r="E16" s="27">
        <v>23.6</v>
      </c>
      <c r="F16" s="36" t="s">
        <v>156</v>
      </c>
      <c r="G16" s="36" t="s">
        <v>156</v>
      </c>
    </row>
    <row r="17" spans="1:9" ht="15.75" thickBot="1" x14ac:dyDescent="0.3">
      <c r="A17" s="31">
        <v>2011</v>
      </c>
      <c r="B17" s="27">
        <v>214</v>
      </c>
      <c r="C17" s="27">
        <v>41.2</v>
      </c>
      <c r="D17" s="27">
        <v>73.099999999999994</v>
      </c>
      <c r="E17" s="27">
        <v>23.8</v>
      </c>
      <c r="F17" s="27">
        <v>35.6</v>
      </c>
      <c r="G17" s="36" t="s">
        <v>156</v>
      </c>
    </row>
    <row r="18" spans="1:9" ht="15.75" thickBot="1" x14ac:dyDescent="0.3">
      <c r="A18" s="31">
        <v>2012</v>
      </c>
      <c r="B18" s="27">
        <v>225.7</v>
      </c>
      <c r="C18" s="27">
        <v>34.9</v>
      </c>
      <c r="D18" s="27">
        <v>84.5</v>
      </c>
      <c r="E18" s="27">
        <v>19.8</v>
      </c>
      <c r="F18" s="27">
        <v>198</v>
      </c>
      <c r="G18" s="36" t="s">
        <v>156</v>
      </c>
    </row>
    <row r="19" spans="1:9" ht="15.75" thickBot="1" x14ac:dyDescent="0.3">
      <c r="A19" s="31">
        <v>2013</v>
      </c>
      <c r="B19" s="27">
        <v>203.3</v>
      </c>
      <c r="C19" s="27">
        <v>38</v>
      </c>
      <c r="D19" s="27">
        <v>71.7</v>
      </c>
      <c r="E19" s="27">
        <v>23.1</v>
      </c>
      <c r="F19" s="27">
        <v>242.3</v>
      </c>
      <c r="G19" s="36" t="s">
        <v>156</v>
      </c>
    </row>
    <row r="20" spans="1:9" ht="15.75" thickBot="1" x14ac:dyDescent="0.3">
      <c r="A20" s="31">
        <v>2014</v>
      </c>
      <c r="B20" s="27">
        <v>149.69999999999999</v>
      </c>
      <c r="C20" s="27">
        <v>40.299999999999997</v>
      </c>
      <c r="D20" s="27">
        <v>47.8</v>
      </c>
      <c r="E20" s="27">
        <v>22.6</v>
      </c>
      <c r="F20" s="27">
        <v>128.69999999999999</v>
      </c>
      <c r="G20" s="36" t="s">
        <v>156</v>
      </c>
    </row>
    <row r="21" spans="1:9" ht="15.75" thickBot="1" x14ac:dyDescent="0.3">
      <c r="A21" s="39">
        <v>2015</v>
      </c>
      <c r="B21" s="27">
        <v>166.7</v>
      </c>
      <c r="C21" s="27">
        <v>40.4</v>
      </c>
      <c r="D21" s="27">
        <v>58.4</v>
      </c>
      <c r="E21" s="27">
        <v>25.1</v>
      </c>
      <c r="F21" s="27">
        <v>161.19999999999999</v>
      </c>
      <c r="G21" s="36" t="s">
        <v>156</v>
      </c>
    </row>
    <row r="22" spans="1:9" ht="15.75" thickBot="1" x14ac:dyDescent="0.3">
      <c r="A22" s="44">
        <v>2016</v>
      </c>
      <c r="B22" s="27">
        <v>198.9</v>
      </c>
      <c r="C22" s="27">
        <v>59.7</v>
      </c>
      <c r="D22" s="51">
        <v>173.5</v>
      </c>
      <c r="E22" s="51">
        <v>37.700000000000003</v>
      </c>
      <c r="F22" s="51">
        <v>316.89999999999998</v>
      </c>
      <c r="G22" s="36" t="s">
        <v>156</v>
      </c>
    </row>
    <row r="23" spans="1:9" ht="15.75" thickBot="1" x14ac:dyDescent="0.3">
      <c r="A23" s="57">
        <v>2017</v>
      </c>
      <c r="B23" s="61">
        <v>180.6</v>
      </c>
      <c r="C23" s="62">
        <v>40.6</v>
      </c>
      <c r="D23" s="62">
        <v>149.30000000000001</v>
      </c>
      <c r="E23" s="62">
        <v>26.3</v>
      </c>
      <c r="F23" s="62">
        <v>263.7</v>
      </c>
      <c r="G23" s="77" t="s">
        <v>156</v>
      </c>
    </row>
    <row r="24" spans="1:9" ht="15.75" thickBot="1" x14ac:dyDescent="0.3">
      <c r="A24" s="92">
        <v>2018</v>
      </c>
      <c r="B24" s="112">
        <v>218.1</v>
      </c>
      <c r="C24" s="103">
        <v>49.5</v>
      </c>
      <c r="D24" s="103">
        <v>230.8</v>
      </c>
      <c r="E24" s="103">
        <v>30.6</v>
      </c>
      <c r="F24" s="103">
        <v>413</v>
      </c>
      <c r="G24" s="77" t="s">
        <v>156</v>
      </c>
    </row>
    <row r="25" spans="1:9" ht="15.75" thickBot="1" x14ac:dyDescent="0.3">
      <c r="A25" s="121">
        <v>2019</v>
      </c>
      <c r="B25" s="61">
        <v>220.5</v>
      </c>
      <c r="C25" s="70">
        <v>43.1</v>
      </c>
      <c r="D25" s="70">
        <v>237.7</v>
      </c>
      <c r="E25" s="70">
        <v>26.9</v>
      </c>
      <c r="F25" s="70">
        <v>420.7</v>
      </c>
      <c r="G25" s="131" t="s">
        <v>156</v>
      </c>
    </row>
    <row r="26" spans="1:9" ht="15.75" thickBot="1" x14ac:dyDescent="0.3">
      <c r="A26" s="144">
        <v>2020</v>
      </c>
      <c r="B26" s="152">
        <v>185.2</v>
      </c>
      <c r="C26" s="153">
        <v>69.599999999999994</v>
      </c>
      <c r="D26" s="153">
        <v>181</v>
      </c>
      <c r="E26" s="153">
        <v>45.1</v>
      </c>
      <c r="F26" s="153">
        <v>311</v>
      </c>
      <c r="G26" s="131" t="s">
        <v>156</v>
      </c>
    </row>
    <row r="27" spans="1:9" ht="70.5" customHeight="1" x14ac:dyDescent="0.25">
      <c r="A27" s="237" t="s">
        <v>239</v>
      </c>
      <c r="B27" s="161"/>
      <c r="C27" s="161"/>
      <c r="D27" s="161"/>
      <c r="E27" s="161"/>
      <c r="F27" s="161"/>
      <c r="G27" s="161"/>
      <c r="H27" s="161"/>
      <c r="I27" s="161"/>
    </row>
    <row r="28" spans="1:9" x14ac:dyDescent="0.25">
      <c r="A28" s="3" t="s">
        <v>297</v>
      </c>
    </row>
  </sheetData>
  <mergeCells count="13">
    <mergeCell ref="A1:I1"/>
    <mergeCell ref="A27:I27"/>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M10"/>
  <sheetViews>
    <sheetView workbookViewId="0">
      <selection activeCell="I2" sqref="I2"/>
    </sheetView>
  </sheetViews>
  <sheetFormatPr defaultRowHeight="15" x14ac:dyDescent="0.25"/>
  <cols>
    <col min="1" max="1" width="12.7109375" customWidth="1"/>
  </cols>
  <sheetData>
    <row r="1" spans="1:39" x14ac:dyDescent="0.25">
      <c r="A1" s="185" t="s">
        <v>240</v>
      </c>
      <c r="B1" s="161"/>
      <c r="C1" s="161"/>
      <c r="D1" s="161"/>
      <c r="E1" s="161"/>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row>
    <row r="2" spans="1:39" x14ac:dyDescent="0.25">
      <c r="A2" s="9"/>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row>
    <row r="3" spans="1:39" ht="15.75" thickBot="1" x14ac:dyDescent="0.3">
      <c r="A3" s="185" t="s">
        <v>313</v>
      </c>
      <c r="B3" s="161"/>
      <c r="C3" s="161"/>
      <c r="D3" s="161"/>
      <c r="E3" s="161"/>
      <c r="F3" s="161"/>
      <c r="G3" s="161"/>
      <c r="H3" s="161"/>
      <c r="I3" s="161"/>
      <c r="J3" s="161"/>
      <c r="K3" s="161"/>
      <c r="L3" s="161"/>
      <c r="M3" s="161"/>
      <c r="N3" s="161"/>
      <c r="O3" s="161"/>
      <c r="P3" s="79"/>
      <c r="Q3" s="79"/>
      <c r="R3" s="79"/>
      <c r="S3" s="79"/>
      <c r="T3" s="79"/>
      <c r="U3" s="79"/>
      <c r="V3" s="79"/>
      <c r="W3" s="79"/>
      <c r="X3" s="79"/>
      <c r="Y3" s="79"/>
      <c r="Z3" s="79"/>
      <c r="AA3" s="79"/>
      <c r="AB3" s="79"/>
      <c r="AC3" s="79"/>
      <c r="AD3" s="79"/>
      <c r="AE3" s="79"/>
      <c r="AF3" s="79"/>
      <c r="AG3" s="79"/>
      <c r="AH3" s="79"/>
      <c r="AI3" s="79"/>
      <c r="AJ3" s="79"/>
      <c r="AK3" s="79"/>
      <c r="AL3" s="79"/>
      <c r="AM3" s="79"/>
    </row>
    <row r="4" spans="1:39" ht="15.75" thickBot="1" x14ac:dyDescent="0.3">
      <c r="A4" s="240" t="s">
        <v>42</v>
      </c>
      <c r="B4" s="43">
        <v>2010</v>
      </c>
      <c r="C4" s="43">
        <v>2011</v>
      </c>
      <c r="D4" s="43">
        <v>2012</v>
      </c>
      <c r="E4" s="43">
        <v>2013</v>
      </c>
      <c r="F4" s="43">
        <v>2014</v>
      </c>
      <c r="G4" s="43">
        <v>2015</v>
      </c>
      <c r="H4" s="43">
        <v>2016</v>
      </c>
      <c r="I4" s="98">
        <v>2017</v>
      </c>
      <c r="J4" s="124">
        <v>2018</v>
      </c>
      <c r="K4" s="148">
        <v>2019</v>
      </c>
      <c r="L4" s="98">
        <v>2020</v>
      </c>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row>
    <row r="5" spans="1:39" ht="15.75" thickBot="1" x14ac:dyDescent="0.3">
      <c r="A5" s="241"/>
      <c r="B5" s="242" t="s">
        <v>255</v>
      </c>
      <c r="C5" s="243"/>
      <c r="D5" s="243"/>
      <c r="E5" s="243"/>
      <c r="F5" s="243"/>
      <c r="G5" s="243"/>
      <c r="H5" s="243"/>
      <c r="I5" s="243"/>
      <c r="J5" s="243"/>
      <c r="K5" s="243"/>
      <c r="L5" s="244"/>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row>
    <row r="6" spans="1:39" ht="15.75" customHeight="1" thickBot="1" x14ac:dyDescent="0.3">
      <c r="A6" s="80" t="s">
        <v>242</v>
      </c>
      <c r="B6" s="84">
        <v>22.63</v>
      </c>
      <c r="C6" s="84">
        <v>22.96</v>
      </c>
      <c r="D6" s="84">
        <v>20.99</v>
      </c>
      <c r="E6" s="84">
        <v>22.36</v>
      </c>
      <c r="F6" s="84">
        <v>21.81</v>
      </c>
      <c r="G6" s="84">
        <v>20.21</v>
      </c>
      <c r="H6" s="84">
        <v>18.45</v>
      </c>
      <c r="I6" s="84">
        <v>18.899999999999999</v>
      </c>
      <c r="J6" s="132">
        <v>19.47</v>
      </c>
      <c r="K6" s="132">
        <v>19.13</v>
      </c>
      <c r="L6" s="132">
        <v>13.97</v>
      </c>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row>
    <row r="7" spans="1:39" x14ac:dyDescent="0.25">
      <c r="A7" s="82" t="s">
        <v>40</v>
      </c>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row>
    <row r="8" spans="1:39" x14ac:dyDescent="0.25">
      <c r="A8" s="83"/>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row>
    <row r="9" spans="1:39" ht="30.75" customHeight="1" x14ac:dyDescent="0.25">
      <c r="A9" s="245" t="s">
        <v>241</v>
      </c>
      <c r="B9" s="161"/>
      <c r="C9" s="161"/>
      <c r="D9" s="161"/>
      <c r="E9" s="161"/>
      <c r="F9" s="161"/>
      <c r="G9" s="161"/>
      <c r="H9" s="161"/>
      <c r="I9" s="161"/>
      <c r="J9" s="161"/>
      <c r="K9" s="161"/>
      <c r="L9" s="161"/>
      <c r="M9" s="161"/>
      <c r="N9" s="161"/>
      <c r="O9" s="161"/>
      <c r="P9" s="79"/>
      <c r="Q9" s="79"/>
      <c r="R9" s="79"/>
      <c r="S9" s="79"/>
      <c r="T9" s="79"/>
      <c r="U9" s="79"/>
      <c r="V9" s="79"/>
      <c r="W9" s="79"/>
      <c r="X9" s="79"/>
      <c r="Y9" s="79"/>
      <c r="Z9" s="79"/>
      <c r="AA9" s="79"/>
      <c r="AB9" s="79"/>
      <c r="AC9" s="79"/>
      <c r="AD9" s="79"/>
      <c r="AE9" s="79"/>
      <c r="AF9" s="79"/>
      <c r="AG9" s="79"/>
      <c r="AH9" s="79"/>
      <c r="AI9" s="79"/>
      <c r="AJ9" s="79"/>
      <c r="AK9" s="79"/>
      <c r="AL9" s="79"/>
      <c r="AM9" s="79"/>
    </row>
    <row r="10" spans="1:39" x14ac:dyDescent="0.25">
      <c r="A10" s="79"/>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row>
  </sheetData>
  <mergeCells count="5">
    <mergeCell ref="A4:A5"/>
    <mergeCell ref="B5:L5"/>
    <mergeCell ref="A1:E1"/>
    <mergeCell ref="A3:O3"/>
    <mergeCell ref="A9:O9"/>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D8"/>
  <sheetViews>
    <sheetView workbookViewId="0">
      <selection activeCell="F13" sqref="F13"/>
    </sheetView>
  </sheetViews>
  <sheetFormatPr defaultRowHeight="15" x14ac:dyDescent="0.25"/>
  <cols>
    <col min="1" max="1" width="12.7109375" customWidth="1"/>
  </cols>
  <sheetData>
    <row r="1" spans="1:82" ht="15" customHeight="1" thickBot="1" x14ac:dyDescent="0.3">
      <c r="A1" s="246" t="s">
        <v>314</v>
      </c>
      <c r="B1" s="247"/>
      <c r="C1" s="247"/>
      <c r="D1" s="247"/>
      <c r="E1" s="247"/>
      <c r="F1" s="247"/>
      <c r="G1" s="247"/>
      <c r="H1" s="247"/>
      <c r="I1" s="247"/>
      <c r="J1" s="247"/>
      <c r="K1" s="247"/>
      <c r="L1" s="247"/>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c r="BO1" s="79"/>
      <c r="BP1" s="79"/>
      <c r="BQ1" s="79"/>
      <c r="BR1" s="79"/>
      <c r="BS1" s="79"/>
      <c r="BT1" s="79"/>
      <c r="BU1" s="79"/>
      <c r="BV1" s="79"/>
      <c r="BW1" s="79"/>
      <c r="BX1" s="79"/>
      <c r="BY1" s="79"/>
      <c r="BZ1" s="79"/>
      <c r="CA1" s="79"/>
      <c r="CB1" s="79"/>
      <c r="CC1" s="79"/>
      <c r="CD1" s="79"/>
    </row>
    <row r="2" spans="1:82" ht="15.75" thickBot="1" x14ac:dyDescent="0.3">
      <c r="A2" s="240" t="s">
        <v>42</v>
      </c>
      <c r="B2" s="43">
        <v>2010</v>
      </c>
      <c r="C2" s="43">
        <v>2011</v>
      </c>
      <c r="D2" s="43">
        <v>2012</v>
      </c>
      <c r="E2" s="43">
        <v>2013</v>
      </c>
      <c r="F2" s="43">
        <v>2014</v>
      </c>
      <c r="G2" s="43">
        <v>2015</v>
      </c>
      <c r="H2" s="43">
        <v>2016</v>
      </c>
      <c r="I2" s="98">
        <v>2017</v>
      </c>
      <c r="J2" s="124">
        <v>2018</v>
      </c>
      <c r="K2" s="148">
        <v>2019</v>
      </c>
      <c r="L2" s="98">
        <v>2020</v>
      </c>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row>
    <row r="3" spans="1:82" ht="15.75" thickBot="1" x14ac:dyDescent="0.3">
      <c r="A3" s="241"/>
      <c r="B3" s="242" t="s">
        <v>255</v>
      </c>
      <c r="C3" s="243"/>
      <c r="D3" s="243"/>
      <c r="E3" s="243"/>
      <c r="F3" s="243"/>
      <c r="G3" s="243"/>
      <c r="H3" s="243"/>
      <c r="I3" s="243"/>
      <c r="J3" s="243"/>
      <c r="K3" s="243"/>
      <c r="L3" s="244"/>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row>
    <row r="4" spans="1:82" ht="15.75" customHeight="1" thickBot="1" x14ac:dyDescent="0.3">
      <c r="A4" s="80" t="s">
        <v>242</v>
      </c>
      <c r="B4" s="86">
        <v>3106.8</v>
      </c>
      <c r="C4" s="86">
        <v>3171.37</v>
      </c>
      <c r="D4" s="86">
        <v>3907.22</v>
      </c>
      <c r="E4" s="86">
        <v>4311.83</v>
      </c>
      <c r="F4" s="86">
        <v>3951.09</v>
      </c>
      <c r="G4" s="86">
        <v>4517.79</v>
      </c>
      <c r="H4" s="86">
        <v>4667.87</v>
      </c>
      <c r="I4" s="86">
        <v>5366.02</v>
      </c>
      <c r="J4" s="85">
        <v>5305.16</v>
      </c>
      <c r="K4" s="85">
        <v>5421.88</v>
      </c>
      <c r="L4" s="85">
        <v>4243.3599999999997</v>
      </c>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row>
    <row r="5" spans="1:82" x14ac:dyDescent="0.25">
      <c r="A5" s="82" t="s">
        <v>40</v>
      </c>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row>
    <row r="6" spans="1:82" x14ac:dyDescent="0.25">
      <c r="A6" s="81"/>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row>
    <row r="7" spans="1:82" ht="81.75" customHeight="1" x14ac:dyDescent="0.25">
      <c r="A7" s="245" t="s">
        <v>243</v>
      </c>
      <c r="B7" s="161"/>
      <c r="C7" s="161"/>
      <c r="D7" s="161"/>
      <c r="E7" s="161"/>
      <c r="F7" s="161"/>
      <c r="G7" s="161"/>
      <c r="H7" s="161"/>
      <c r="I7" s="161"/>
      <c r="J7" s="161"/>
      <c r="K7" s="161"/>
      <c r="L7" s="161"/>
      <c r="M7" s="161"/>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row>
    <row r="8" spans="1:82"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row>
  </sheetData>
  <mergeCells count="4">
    <mergeCell ref="A2:A3"/>
    <mergeCell ref="B3:L3"/>
    <mergeCell ref="A1:L1"/>
    <mergeCell ref="A7:M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M5"/>
  <sheetViews>
    <sheetView workbookViewId="0">
      <selection activeCell="E7" sqref="E7"/>
    </sheetView>
  </sheetViews>
  <sheetFormatPr defaultRowHeight="15" x14ac:dyDescent="0.25"/>
  <cols>
    <col min="1" max="1" width="12.7109375" customWidth="1"/>
  </cols>
  <sheetData>
    <row r="1" spans="1:13" ht="15.75" thickBot="1" x14ac:dyDescent="0.3">
      <c r="A1" s="9" t="s">
        <v>315</v>
      </c>
      <c r="B1" s="79"/>
      <c r="C1" s="79"/>
      <c r="D1" s="79"/>
      <c r="E1" s="79"/>
      <c r="F1" s="79"/>
      <c r="G1" s="79"/>
      <c r="H1" s="79"/>
      <c r="I1" s="79"/>
      <c r="J1" s="79"/>
      <c r="K1" s="79"/>
      <c r="L1" s="79"/>
      <c r="M1" s="79"/>
    </row>
    <row r="2" spans="1:13" ht="15.75" thickBot="1" x14ac:dyDescent="0.3">
      <c r="A2" s="240" t="s">
        <v>42</v>
      </c>
      <c r="B2" s="43">
        <v>2010</v>
      </c>
      <c r="C2" s="43">
        <v>2011</v>
      </c>
      <c r="D2" s="43">
        <v>2012</v>
      </c>
      <c r="E2" s="43">
        <v>2013</v>
      </c>
      <c r="F2" s="43">
        <v>2014</v>
      </c>
      <c r="G2" s="43">
        <v>2015</v>
      </c>
      <c r="H2" s="43">
        <v>2016</v>
      </c>
      <c r="I2" s="98">
        <v>2017</v>
      </c>
      <c r="J2" s="124">
        <v>2018</v>
      </c>
      <c r="K2" s="148">
        <v>2019</v>
      </c>
      <c r="L2" s="98">
        <v>2020</v>
      </c>
      <c r="M2" s="79"/>
    </row>
    <row r="3" spans="1:13" ht="15.75" thickBot="1" x14ac:dyDescent="0.3">
      <c r="A3" s="241"/>
      <c r="B3" s="242" t="s">
        <v>255</v>
      </c>
      <c r="C3" s="243"/>
      <c r="D3" s="243"/>
      <c r="E3" s="243"/>
      <c r="F3" s="243"/>
      <c r="G3" s="243"/>
      <c r="H3" s="243"/>
      <c r="I3" s="243"/>
      <c r="J3" s="243"/>
      <c r="K3" s="243"/>
      <c r="L3" s="244"/>
      <c r="M3" s="79"/>
    </row>
    <row r="4" spans="1:13" ht="15.75" thickBot="1" x14ac:dyDescent="0.3">
      <c r="A4" s="80" t="s">
        <v>244</v>
      </c>
      <c r="B4" s="86">
        <v>6244.51</v>
      </c>
      <c r="C4" s="86">
        <v>8482.58</v>
      </c>
      <c r="D4" s="86">
        <v>8664.66</v>
      </c>
      <c r="E4" s="86">
        <v>8561.4599999999991</v>
      </c>
      <c r="F4" s="86">
        <v>8421.19</v>
      </c>
      <c r="G4" s="86">
        <v>9676.65</v>
      </c>
      <c r="H4" s="86">
        <v>9630.16</v>
      </c>
      <c r="I4" s="86">
        <v>10783.62</v>
      </c>
      <c r="J4" s="85">
        <v>10728.92</v>
      </c>
      <c r="K4" s="85">
        <v>10833.5</v>
      </c>
      <c r="L4" s="85">
        <v>9968.25</v>
      </c>
      <c r="M4" s="79"/>
    </row>
    <row r="5" spans="1:13" x14ac:dyDescent="0.25">
      <c r="A5" s="87" t="s">
        <v>40</v>
      </c>
      <c r="B5" s="79"/>
      <c r="C5" s="79"/>
      <c r="D5" s="79"/>
      <c r="E5" s="79"/>
      <c r="F5" s="79"/>
      <c r="G5" s="79"/>
      <c r="H5" s="79"/>
      <c r="I5" s="79"/>
      <c r="J5" s="79"/>
      <c r="K5" s="79"/>
      <c r="L5" s="79"/>
      <c r="M5" s="79"/>
    </row>
  </sheetData>
  <mergeCells count="2">
    <mergeCell ref="A2:A3"/>
    <mergeCell ref="B3:L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7"/>
  <sheetViews>
    <sheetView workbookViewId="0">
      <selection activeCell="E1" sqref="E1"/>
    </sheetView>
  </sheetViews>
  <sheetFormatPr defaultRowHeight="15" x14ac:dyDescent="0.25"/>
  <cols>
    <col min="1" max="1" width="27.7109375" style="18" customWidth="1"/>
  </cols>
  <sheetData>
    <row r="1" spans="1:14" x14ac:dyDescent="0.25">
      <c r="A1" s="133" t="s">
        <v>283</v>
      </c>
    </row>
    <row r="2" spans="1:14" x14ac:dyDescent="0.25">
      <c r="A2" s="119"/>
    </row>
    <row r="3" spans="1:14" ht="15.75" thickBot="1" x14ac:dyDescent="0.3">
      <c r="A3" s="175" t="s">
        <v>316</v>
      </c>
      <c r="B3" s="248"/>
      <c r="C3" s="248"/>
      <c r="D3" s="248"/>
      <c r="E3" s="248"/>
      <c r="F3" s="248"/>
      <c r="G3" s="248"/>
      <c r="H3" s="248"/>
      <c r="I3" s="113"/>
    </row>
    <row r="4" spans="1:14" ht="15.75" thickBot="1" x14ac:dyDescent="0.3">
      <c r="A4" s="165" t="s">
        <v>42</v>
      </c>
      <c r="B4" s="11">
        <v>2008</v>
      </c>
      <c r="C4" s="11">
        <v>2009</v>
      </c>
      <c r="D4" s="11">
        <v>2010</v>
      </c>
      <c r="E4" s="11">
        <v>2011</v>
      </c>
      <c r="F4" s="11">
        <v>2012</v>
      </c>
      <c r="G4" s="11">
        <v>2013</v>
      </c>
      <c r="H4" s="11">
        <v>2014</v>
      </c>
      <c r="I4" s="94">
        <v>2015</v>
      </c>
      <c r="J4" s="94">
        <v>2016</v>
      </c>
      <c r="K4" s="146">
        <v>2017</v>
      </c>
      <c r="L4" s="146">
        <v>2018</v>
      </c>
      <c r="M4" s="146">
        <v>2019</v>
      </c>
      <c r="N4" s="94">
        <v>2020</v>
      </c>
    </row>
    <row r="5" spans="1:14" ht="15.75" thickBot="1" x14ac:dyDescent="0.3">
      <c r="A5" s="166"/>
      <c r="B5" s="169" t="s">
        <v>255</v>
      </c>
      <c r="C5" s="180"/>
      <c r="D5" s="180"/>
      <c r="E5" s="180"/>
      <c r="F5" s="180"/>
      <c r="G5" s="180"/>
      <c r="H5" s="180"/>
      <c r="I5" s="180"/>
      <c r="J5" s="180"/>
      <c r="K5" s="180"/>
      <c r="L5" s="180"/>
      <c r="M5" s="180"/>
      <c r="N5" s="181"/>
    </row>
    <row r="6" spans="1:14" ht="21.75" thickBot="1" x14ac:dyDescent="0.3">
      <c r="A6" s="5" t="s">
        <v>157</v>
      </c>
      <c r="B6" s="26">
        <v>1002.9</v>
      </c>
      <c r="C6" s="26">
        <v>1285</v>
      </c>
      <c r="D6" s="26">
        <v>1338.7</v>
      </c>
      <c r="E6" s="26">
        <v>1322.6</v>
      </c>
      <c r="F6" s="26" t="s">
        <v>158</v>
      </c>
      <c r="G6" s="26" t="s">
        <v>159</v>
      </c>
      <c r="H6" s="26" t="s">
        <v>160</v>
      </c>
      <c r="I6" s="26">
        <v>1149.3</v>
      </c>
      <c r="J6" s="35">
        <v>1167.3</v>
      </c>
      <c r="K6" s="35">
        <v>1299.9000000000001</v>
      </c>
      <c r="L6" s="151">
        <v>1349.2</v>
      </c>
      <c r="M6" s="103">
        <v>1359.1</v>
      </c>
      <c r="N6" s="103">
        <v>1418.5</v>
      </c>
    </row>
    <row r="7" spans="1:14" x14ac:dyDescent="0.25">
      <c r="A7" s="23" t="s">
        <v>40</v>
      </c>
    </row>
    <row r="9" spans="1:14" ht="15.75" thickBot="1" x14ac:dyDescent="0.3">
      <c r="A9" s="246" t="s">
        <v>317</v>
      </c>
      <c r="B9" s="249"/>
      <c r="C9" s="249"/>
      <c r="D9" s="249"/>
      <c r="E9" s="249"/>
      <c r="F9" s="249"/>
      <c r="G9" s="249"/>
      <c r="H9" s="249"/>
      <c r="I9" s="113"/>
    </row>
    <row r="10" spans="1:14" ht="15.75" thickBot="1" x14ac:dyDescent="0.3">
      <c r="A10" s="240" t="s">
        <v>42</v>
      </c>
      <c r="B10" s="32">
        <v>2008</v>
      </c>
      <c r="C10" s="32">
        <v>2009</v>
      </c>
      <c r="D10" s="32">
        <v>2010</v>
      </c>
      <c r="E10" s="32">
        <v>2011</v>
      </c>
      <c r="F10" s="32">
        <v>2012</v>
      </c>
      <c r="G10" s="32">
        <v>2013</v>
      </c>
      <c r="H10" s="32">
        <v>2014</v>
      </c>
      <c r="I10" s="98">
        <v>2015</v>
      </c>
      <c r="J10" s="98">
        <v>2016</v>
      </c>
      <c r="K10" s="148">
        <v>2017</v>
      </c>
      <c r="L10" s="148">
        <v>2018</v>
      </c>
      <c r="M10" s="148">
        <v>2019</v>
      </c>
      <c r="N10" s="98">
        <v>2020</v>
      </c>
    </row>
    <row r="11" spans="1:14" ht="15.75" thickBot="1" x14ac:dyDescent="0.3">
      <c r="A11" s="241"/>
      <c r="B11" s="242" t="s">
        <v>255</v>
      </c>
      <c r="C11" s="250"/>
      <c r="D11" s="250"/>
      <c r="E11" s="250"/>
      <c r="F11" s="250"/>
      <c r="G11" s="250"/>
      <c r="H11" s="250"/>
      <c r="I11" s="250"/>
      <c r="J11" s="250"/>
      <c r="K11" s="250"/>
      <c r="L11" s="250"/>
      <c r="M11" s="250"/>
      <c r="N11" s="251"/>
    </row>
    <row r="12" spans="1:14" ht="15.75" thickBot="1" x14ac:dyDescent="0.3">
      <c r="A12" s="33" t="s">
        <v>161</v>
      </c>
      <c r="B12" s="35">
        <v>431.6</v>
      </c>
      <c r="C12" s="35">
        <v>508.5</v>
      </c>
      <c r="D12" s="35">
        <v>494.5</v>
      </c>
      <c r="E12" s="35">
        <v>477.1</v>
      </c>
      <c r="F12" s="35">
        <v>454.1</v>
      </c>
      <c r="G12" s="35">
        <v>462.7</v>
      </c>
      <c r="H12" s="35">
        <v>403.3</v>
      </c>
      <c r="I12" s="35">
        <v>416.7</v>
      </c>
      <c r="J12" s="35">
        <v>419.8</v>
      </c>
      <c r="K12" s="35">
        <v>456.8</v>
      </c>
      <c r="L12" s="132">
        <v>401.3</v>
      </c>
      <c r="M12" s="132">
        <v>357.4</v>
      </c>
      <c r="N12" s="132">
        <v>321.7</v>
      </c>
    </row>
    <row r="13" spans="1:14" x14ac:dyDescent="0.25">
      <c r="A13" s="23" t="s">
        <v>40</v>
      </c>
    </row>
    <row r="15" spans="1:14" ht="15.75" thickBot="1" x14ac:dyDescent="0.3">
      <c r="A15" s="246" t="s">
        <v>318</v>
      </c>
      <c r="B15" s="249"/>
      <c r="C15" s="249"/>
      <c r="D15" s="249"/>
      <c r="E15" s="249"/>
      <c r="F15" s="249"/>
      <c r="G15" s="249"/>
      <c r="H15" s="249"/>
      <c r="I15" s="113"/>
    </row>
    <row r="16" spans="1:14" ht="15.75" thickBot="1" x14ac:dyDescent="0.3">
      <c r="A16" s="240" t="s">
        <v>42</v>
      </c>
      <c r="B16" s="32">
        <v>2008</v>
      </c>
      <c r="C16" s="32">
        <v>2009</v>
      </c>
      <c r="D16" s="32">
        <v>2010</v>
      </c>
      <c r="E16" s="32">
        <v>2011</v>
      </c>
      <c r="F16" s="32">
        <v>2012</v>
      </c>
      <c r="G16" s="32">
        <v>2013</v>
      </c>
      <c r="H16" s="32">
        <v>2014</v>
      </c>
      <c r="I16" s="98">
        <v>2015</v>
      </c>
      <c r="J16" s="98">
        <v>2016</v>
      </c>
      <c r="K16" s="148">
        <v>2017</v>
      </c>
      <c r="L16" s="148">
        <v>2018</v>
      </c>
      <c r="M16" s="148">
        <v>2019</v>
      </c>
      <c r="N16" s="98">
        <v>2020</v>
      </c>
    </row>
    <row r="17" spans="1:14" ht="15.75" thickBot="1" x14ac:dyDescent="0.3">
      <c r="A17" s="241"/>
      <c r="B17" s="242" t="s">
        <v>255</v>
      </c>
      <c r="C17" s="250"/>
      <c r="D17" s="250"/>
      <c r="E17" s="250"/>
      <c r="F17" s="250"/>
      <c r="G17" s="250"/>
      <c r="H17" s="250"/>
      <c r="I17" s="250"/>
      <c r="J17" s="250"/>
      <c r="K17" s="250"/>
      <c r="L17" s="250"/>
      <c r="M17" s="250"/>
      <c r="N17" s="251"/>
    </row>
    <row r="18" spans="1:14" ht="15.75" thickBot="1" x14ac:dyDescent="0.3">
      <c r="A18" s="33" t="s">
        <v>162</v>
      </c>
      <c r="B18" s="35">
        <v>1019.2</v>
      </c>
      <c r="C18" s="35">
        <v>1386.9</v>
      </c>
      <c r="D18" s="35">
        <v>1417.8</v>
      </c>
      <c r="E18" s="35">
        <v>1386.8</v>
      </c>
      <c r="F18" s="35">
        <v>1346.9</v>
      </c>
      <c r="G18" s="35">
        <v>1306.8</v>
      </c>
      <c r="H18" s="35">
        <v>1256.4000000000001</v>
      </c>
      <c r="I18" s="35">
        <v>1225.3</v>
      </c>
      <c r="J18" s="35">
        <v>1451.1</v>
      </c>
      <c r="K18" s="35">
        <v>1536.9</v>
      </c>
      <c r="L18" s="35">
        <v>1567.9</v>
      </c>
      <c r="M18" s="35">
        <v>1567.4</v>
      </c>
      <c r="N18" s="35">
        <v>1503.2</v>
      </c>
    </row>
    <row r="19" spans="1:14" x14ac:dyDescent="0.25">
      <c r="A19" s="34" t="s">
        <v>40</v>
      </c>
    </row>
    <row r="21" spans="1:14" ht="15.75" thickBot="1" x14ac:dyDescent="0.3">
      <c r="A21" s="254" t="s">
        <v>319</v>
      </c>
      <c r="B21" s="164"/>
      <c r="C21" s="164"/>
      <c r="D21" s="164"/>
      <c r="E21" s="164"/>
      <c r="F21" s="164"/>
      <c r="G21" s="164"/>
      <c r="H21" s="164"/>
      <c r="I21" s="164"/>
      <c r="J21" s="164"/>
      <c r="K21" s="164"/>
      <c r="L21" s="164"/>
      <c r="M21" s="120"/>
    </row>
    <row r="22" spans="1:14" ht="15.75" thickBot="1" x14ac:dyDescent="0.3">
      <c r="A22" s="252" t="s">
        <v>42</v>
      </c>
      <c r="B22" s="88">
        <v>2010</v>
      </c>
      <c r="C22" s="88">
        <v>2011</v>
      </c>
      <c r="D22" s="88">
        <v>2012</v>
      </c>
      <c r="E22" s="88">
        <v>2013</v>
      </c>
      <c r="F22" s="88">
        <v>2014</v>
      </c>
      <c r="G22" s="88">
        <v>2015</v>
      </c>
      <c r="H22" s="88">
        <v>2016</v>
      </c>
      <c r="I22" s="99">
        <v>2017</v>
      </c>
      <c r="J22" s="99">
        <v>2018</v>
      </c>
      <c r="K22" s="125">
        <v>2019</v>
      </c>
      <c r="L22" s="125">
        <v>2020</v>
      </c>
    </row>
    <row r="23" spans="1:14" ht="15.75" thickBot="1" x14ac:dyDescent="0.3">
      <c r="A23" s="253"/>
      <c r="B23" s="255" t="s">
        <v>255</v>
      </c>
      <c r="C23" s="250"/>
      <c r="D23" s="250"/>
      <c r="E23" s="250"/>
      <c r="F23" s="250"/>
      <c r="G23" s="250"/>
      <c r="H23" s="250"/>
      <c r="I23" s="250"/>
      <c r="J23" s="250"/>
      <c r="K23" s="250"/>
      <c r="L23" s="251"/>
    </row>
    <row r="24" spans="1:14" ht="15.75" thickBot="1" x14ac:dyDescent="0.3">
      <c r="A24" s="33" t="s">
        <v>247</v>
      </c>
      <c r="B24" s="89" t="s">
        <v>128</v>
      </c>
      <c r="C24" s="85">
        <v>5938.92</v>
      </c>
      <c r="D24" s="85">
        <v>6402.97</v>
      </c>
      <c r="E24" s="85">
        <v>5817.18</v>
      </c>
      <c r="F24" s="85">
        <v>2041.57</v>
      </c>
      <c r="G24" s="85">
        <v>1932.21</v>
      </c>
      <c r="H24" s="85">
        <v>1925.92</v>
      </c>
      <c r="I24" s="85">
        <v>2047.3</v>
      </c>
      <c r="J24" s="85">
        <v>2193.77</v>
      </c>
      <c r="K24" s="85">
        <v>2164.16</v>
      </c>
      <c r="L24" s="85">
        <v>2167.37</v>
      </c>
    </row>
    <row r="25" spans="1:14" x14ac:dyDescent="0.25">
      <c r="A25" s="14" t="s">
        <v>40</v>
      </c>
    </row>
    <row r="26" spans="1:14" x14ac:dyDescent="0.25">
      <c r="A26" s="78"/>
    </row>
    <row r="27" spans="1:14" ht="15.75" thickBot="1" x14ac:dyDescent="0.3">
      <c r="A27" s="254" t="s">
        <v>320</v>
      </c>
      <c r="B27" s="164"/>
      <c r="C27" s="164"/>
      <c r="D27" s="164"/>
      <c r="E27" s="164"/>
      <c r="F27" s="164"/>
      <c r="G27" s="164"/>
      <c r="H27" s="164"/>
      <c r="I27" s="164"/>
      <c r="J27" s="164"/>
      <c r="K27" s="164"/>
      <c r="L27" s="164"/>
      <c r="M27" s="120"/>
    </row>
    <row r="28" spans="1:14" ht="15.75" thickBot="1" x14ac:dyDescent="0.3">
      <c r="A28" s="252" t="s">
        <v>42</v>
      </c>
      <c r="B28" s="88">
        <v>2010</v>
      </c>
      <c r="C28" s="88">
        <v>2011</v>
      </c>
      <c r="D28" s="88">
        <v>2012</v>
      </c>
      <c r="E28" s="88">
        <v>2013</v>
      </c>
      <c r="F28" s="88">
        <v>2014</v>
      </c>
      <c r="G28" s="88">
        <v>2015</v>
      </c>
      <c r="H28" s="88">
        <v>2016</v>
      </c>
      <c r="I28" s="99">
        <v>2017</v>
      </c>
      <c r="J28" s="99">
        <v>2018</v>
      </c>
      <c r="K28" s="125">
        <v>2019</v>
      </c>
      <c r="L28" s="125">
        <v>2020</v>
      </c>
    </row>
    <row r="29" spans="1:14" ht="15.75" thickBot="1" x14ac:dyDescent="0.3">
      <c r="A29" s="253"/>
      <c r="B29" s="255" t="s">
        <v>255</v>
      </c>
      <c r="C29" s="250"/>
      <c r="D29" s="250"/>
      <c r="E29" s="250"/>
      <c r="F29" s="250"/>
      <c r="G29" s="250"/>
      <c r="H29" s="250"/>
      <c r="I29" s="250"/>
      <c r="J29" s="250"/>
      <c r="K29" s="250"/>
      <c r="L29" s="251"/>
    </row>
    <row r="30" spans="1:14" ht="21.75" thickBot="1" x14ac:dyDescent="0.3">
      <c r="A30" s="33" t="s">
        <v>245</v>
      </c>
      <c r="B30" s="85">
        <v>81403.73</v>
      </c>
      <c r="C30" s="85">
        <v>80936.84</v>
      </c>
      <c r="D30" s="85">
        <v>81227.28</v>
      </c>
      <c r="E30" s="85">
        <v>78418.710000000006</v>
      </c>
      <c r="F30" s="85">
        <v>81609.820000000007</v>
      </c>
      <c r="G30" s="85">
        <v>84477.71</v>
      </c>
      <c r="H30" s="85">
        <v>88409.85</v>
      </c>
      <c r="I30" s="85">
        <v>91745.52</v>
      </c>
      <c r="J30" s="85">
        <v>92965.51</v>
      </c>
      <c r="K30" s="85" t="s">
        <v>284</v>
      </c>
      <c r="L30" s="85">
        <v>88215.95</v>
      </c>
    </row>
    <row r="31" spans="1:14" x14ac:dyDescent="0.25">
      <c r="A31" s="14" t="s">
        <v>40</v>
      </c>
    </row>
    <row r="32" spans="1:14" x14ac:dyDescent="0.25">
      <c r="A32" s="78"/>
    </row>
    <row r="33" spans="1:13" ht="15.75" thickBot="1" x14ac:dyDescent="0.3">
      <c r="A33" s="254" t="s">
        <v>321</v>
      </c>
      <c r="B33" s="164"/>
      <c r="C33" s="164"/>
      <c r="D33" s="164"/>
      <c r="E33" s="164"/>
      <c r="F33" s="164"/>
      <c r="G33" s="164"/>
      <c r="H33" s="164"/>
      <c r="I33" s="164"/>
      <c r="J33" s="164"/>
      <c r="K33" s="164"/>
      <c r="L33" s="164"/>
      <c r="M33" s="120"/>
    </row>
    <row r="34" spans="1:13" ht="15.75" thickBot="1" x14ac:dyDescent="0.3">
      <c r="A34" s="252" t="s">
        <v>42</v>
      </c>
      <c r="B34" s="88">
        <v>2010</v>
      </c>
      <c r="C34" s="88">
        <v>2011</v>
      </c>
      <c r="D34" s="88">
        <v>2012</v>
      </c>
      <c r="E34" s="88">
        <v>2013</v>
      </c>
      <c r="F34" s="88">
        <v>2014</v>
      </c>
      <c r="G34" s="88">
        <v>2015</v>
      </c>
      <c r="H34" s="88">
        <v>2016</v>
      </c>
      <c r="I34" s="99">
        <v>2017</v>
      </c>
      <c r="J34" s="99">
        <v>2018</v>
      </c>
      <c r="K34" s="125">
        <v>2019</v>
      </c>
      <c r="L34" s="125">
        <v>2020</v>
      </c>
    </row>
    <row r="35" spans="1:13" ht="15.75" thickBot="1" x14ac:dyDescent="0.3">
      <c r="A35" s="253"/>
      <c r="B35" s="255" t="s">
        <v>255</v>
      </c>
      <c r="C35" s="250"/>
      <c r="D35" s="250"/>
      <c r="E35" s="250"/>
      <c r="F35" s="250"/>
      <c r="G35" s="250"/>
      <c r="H35" s="250"/>
      <c r="I35" s="250"/>
      <c r="J35" s="250"/>
      <c r="K35" s="250"/>
      <c r="L35" s="251"/>
    </row>
    <row r="36" spans="1:13" ht="15.75" thickBot="1" x14ac:dyDescent="0.3">
      <c r="A36" s="33" t="s">
        <v>246</v>
      </c>
      <c r="B36" s="85">
        <v>4688.9799999999996</v>
      </c>
      <c r="C36" s="85">
        <v>5074.0600000000004</v>
      </c>
      <c r="D36" s="85">
        <v>5248.51</v>
      </c>
      <c r="E36" s="85">
        <v>5234.16</v>
      </c>
      <c r="F36" s="85">
        <v>5774.99</v>
      </c>
      <c r="G36" s="85">
        <v>5800.74</v>
      </c>
      <c r="H36" s="85">
        <v>6055.34</v>
      </c>
      <c r="I36" s="85">
        <v>6115.25</v>
      </c>
      <c r="J36" s="85">
        <v>6138.62</v>
      </c>
      <c r="K36" s="85">
        <v>6625.29</v>
      </c>
      <c r="L36" s="85">
        <v>5861.95</v>
      </c>
    </row>
    <row r="37" spans="1:13" x14ac:dyDescent="0.25">
      <c r="A37" s="3" t="s">
        <v>40</v>
      </c>
    </row>
  </sheetData>
  <mergeCells count="18">
    <mergeCell ref="A28:A29"/>
    <mergeCell ref="A34:A35"/>
    <mergeCell ref="A16:A17"/>
    <mergeCell ref="A21:L21"/>
    <mergeCell ref="A27:L27"/>
    <mergeCell ref="A33:L33"/>
    <mergeCell ref="B17:N17"/>
    <mergeCell ref="A22:A23"/>
    <mergeCell ref="B23:L23"/>
    <mergeCell ref="B29:L29"/>
    <mergeCell ref="B35:L35"/>
    <mergeCell ref="A3:H3"/>
    <mergeCell ref="A9:H9"/>
    <mergeCell ref="A15:H15"/>
    <mergeCell ref="A4:A5"/>
    <mergeCell ref="A10:A11"/>
    <mergeCell ref="B5:N5"/>
    <mergeCell ref="B11:N1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1"/>
  <sheetViews>
    <sheetView workbookViewId="0">
      <selection activeCell="B13" sqref="B13"/>
    </sheetView>
  </sheetViews>
  <sheetFormatPr defaultRowHeight="15" x14ac:dyDescent="0.25"/>
  <cols>
    <col min="1" max="1" width="17.7109375" customWidth="1"/>
  </cols>
  <sheetData>
    <row r="1" spans="1:16" x14ac:dyDescent="0.25">
      <c r="A1" s="1" t="s">
        <v>23</v>
      </c>
    </row>
    <row r="2" spans="1:16" x14ac:dyDescent="0.25">
      <c r="A2" s="1"/>
    </row>
    <row r="3" spans="1:16" ht="15.75" thickBot="1" x14ac:dyDescent="0.3">
      <c r="A3" s="175" t="s">
        <v>295</v>
      </c>
      <c r="B3" s="176"/>
      <c r="C3" s="176"/>
      <c r="D3" s="176"/>
      <c r="E3" s="176"/>
      <c r="F3" s="176"/>
      <c r="G3" s="176"/>
      <c r="H3" s="176"/>
      <c r="I3" s="176"/>
      <c r="J3" s="176"/>
    </row>
    <row r="4" spans="1:16" ht="15.75" thickBot="1" x14ac:dyDescent="0.3">
      <c r="A4" s="173"/>
      <c r="B4" s="10">
        <v>2006</v>
      </c>
      <c r="C4" s="10">
        <v>2007</v>
      </c>
      <c r="D4" s="10">
        <v>2008</v>
      </c>
      <c r="E4" s="10">
        <v>2009</v>
      </c>
      <c r="F4" s="10">
        <v>2010</v>
      </c>
      <c r="G4" s="11">
        <v>2011</v>
      </c>
      <c r="H4" s="11">
        <v>2012</v>
      </c>
      <c r="I4" s="11">
        <v>2013</v>
      </c>
      <c r="J4" s="11">
        <v>2014</v>
      </c>
      <c r="K4" s="41">
        <v>2015</v>
      </c>
      <c r="L4" s="46">
        <v>2016</v>
      </c>
      <c r="M4" s="94">
        <v>2017</v>
      </c>
      <c r="N4" s="116">
        <v>2018</v>
      </c>
      <c r="O4" s="146" t="s">
        <v>274</v>
      </c>
      <c r="P4" s="94">
        <v>2020</v>
      </c>
    </row>
    <row r="5" spans="1:16" ht="15.75" thickBot="1" x14ac:dyDescent="0.3">
      <c r="A5" s="174"/>
      <c r="B5" s="167" t="s">
        <v>6</v>
      </c>
      <c r="C5" s="180"/>
      <c r="D5" s="180"/>
      <c r="E5" s="180"/>
      <c r="F5" s="180"/>
      <c r="G5" s="180"/>
      <c r="H5" s="180"/>
      <c r="I5" s="180"/>
      <c r="J5" s="180"/>
      <c r="K5" s="180"/>
      <c r="L5" s="180"/>
      <c r="M5" s="180"/>
      <c r="N5" s="180"/>
      <c r="O5" s="180"/>
      <c r="P5" s="181"/>
    </row>
    <row r="6" spans="1:16" ht="15.75" thickBot="1" x14ac:dyDescent="0.3">
      <c r="A6" s="5" t="s">
        <v>24</v>
      </c>
      <c r="B6" s="7" t="s">
        <v>25</v>
      </c>
      <c r="C6" s="12">
        <v>401000</v>
      </c>
      <c r="D6" s="6" t="s">
        <v>26</v>
      </c>
      <c r="E6" s="6" t="s">
        <v>27</v>
      </c>
      <c r="F6" s="7" t="s">
        <v>28</v>
      </c>
      <c r="G6" s="13">
        <v>221300</v>
      </c>
      <c r="H6" s="13">
        <v>211605</v>
      </c>
      <c r="I6" s="13">
        <v>205263</v>
      </c>
      <c r="J6" s="13">
        <v>209800</v>
      </c>
      <c r="K6" s="13">
        <v>170902</v>
      </c>
      <c r="L6" s="13">
        <v>200635</v>
      </c>
      <c r="M6" s="13">
        <v>191787</v>
      </c>
      <c r="N6" s="13">
        <v>198483</v>
      </c>
      <c r="O6" s="13">
        <v>20351</v>
      </c>
      <c r="P6" s="13">
        <v>227195</v>
      </c>
    </row>
    <row r="7" spans="1:16" x14ac:dyDescent="0.25">
      <c r="A7" s="177" t="s">
        <v>296</v>
      </c>
      <c r="B7" s="178"/>
      <c r="C7" s="178"/>
      <c r="D7" s="178"/>
      <c r="E7" s="178"/>
      <c r="F7" s="178"/>
      <c r="G7" s="178"/>
      <c r="H7" s="178"/>
      <c r="I7" s="178"/>
      <c r="J7" s="178"/>
    </row>
    <row r="8" spans="1:16" ht="42.6" customHeight="1" x14ac:dyDescent="0.25">
      <c r="A8" s="182" t="s">
        <v>275</v>
      </c>
      <c r="B8" s="164"/>
      <c r="C8" s="164"/>
      <c r="D8" s="164"/>
      <c r="E8" s="164"/>
      <c r="F8" s="164"/>
      <c r="G8" s="164"/>
      <c r="H8" s="164"/>
      <c r="I8" s="164"/>
      <c r="J8" s="164"/>
      <c r="K8" s="164"/>
      <c r="L8" s="164"/>
      <c r="M8" s="164"/>
      <c r="N8" s="164"/>
      <c r="O8" s="164"/>
      <c r="P8" s="164"/>
    </row>
    <row r="9" spans="1:16" x14ac:dyDescent="0.25">
      <c r="A9" s="179" t="s">
        <v>29</v>
      </c>
      <c r="B9" s="161"/>
      <c r="C9" s="161"/>
      <c r="D9" s="161"/>
      <c r="E9" s="161"/>
      <c r="F9" s="161"/>
      <c r="G9" s="161"/>
      <c r="H9" s="161"/>
      <c r="I9" s="161"/>
      <c r="J9" s="161"/>
    </row>
    <row r="10" spans="1:16" x14ac:dyDescent="0.25">
      <c r="A10" s="2"/>
    </row>
    <row r="11" spans="1:16" ht="43.15" customHeight="1" x14ac:dyDescent="0.25">
      <c r="A11" s="160" t="s">
        <v>276</v>
      </c>
      <c r="B11" s="161"/>
      <c r="C11" s="161"/>
      <c r="D11" s="161"/>
      <c r="E11" s="161"/>
      <c r="F11" s="161"/>
      <c r="G11" s="161"/>
      <c r="H11" s="161"/>
      <c r="I11" s="161"/>
      <c r="J11" s="161"/>
      <c r="K11" s="161"/>
      <c r="L11" s="161"/>
      <c r="M11" s="164"/>
      <c r="N11" s="164"/>
      <c r="O11" s="164"/>
      <c r="P11" s="164"/>
    </row>
  </sheetData>
  <mergeCells count="7">
    <mergeCell ref="A11:P11"/>
    <mergeCell ref="A4:A5"/>
    <mergeCell ref="A3:J3"/>
    <mergeCell ref="A7:J7"/>
    <mergeCell ref="A9:J9"/>
    <mergeCell ref="B5:P5"/>
    <mergeCell ref="A8:P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7"/>
  <sheetViews>
    <sheetView workbookViewId="0">
      <selection activeCell="A8" sqref="A8"/>
    </sheetView>
  </sheetViews>
  <sheetFormatPr defaultRowHeight="15" x14ac:dyDescent="0.25"/>
  <cols>
    <col min="1" max="1" width="17.7109375" customWidth="1"/>
    <col min="11" max="11" width="9.140625" customWidth="1"/>
  </cols>
  <sheetData>
    <row r="1" spans="1:16" ht="15.75" thickBot="1" x14ac:dyDescent="0.3">
      <c r="A1" s="175" t="s">
        <v>308</v>
      </c>
      <c r="B1" s="176"/>
      <c r="C1" s="176"/>
      <c r="D1" s="176"/>
      <c r="E1" s="176"/>
      <c r="F1" s="176"/>
      <c r="G1" s="176"/>
      <c r="H1" s="176"/>
      <c r="I1" s="176"/>
      <c r="J1" s="176"/>
    </row>
    <row r="2" spans="1:16" ht="15.75" thickBot="1" x14ac:dyDescent="0.3">
      <c r="A2" s="183" t="s">
        <v>30</v>
      </c>
      <c r="B2" s="10">
        <v>2006</v>
      </c>
      <c r="C2" s="10">
        <v>2007</v>
      </c>
      <c r="D2" s="10">
        <v>2008</v>
      </c>
      <c r="E2" s="10">
        <v>2009</v>
      </c>
      <c r="F2" s="10">
        <v>2010</v>
      </c>
      <c r="G2" s="10">
        <v>2011</v>
      </c>
      <c r="H2" s="10">
        <v>2012</v>
      </c>
      <c r="I2" s="10">
        <v>2013</v>
      </c>
      <c r="J2" s="10">
        <v>2014</v>
      </c>
      <c r="K2" s="40">
        <v>2015</v>
      </c>
      <c r="L2" s="45">
        <v>2016</v>
      </c>
      <c r="M2" s="93">
        <v>2017</v>
      </c>
      <c r="N2" s="115">
        <v>2018</v>
      </c>
      <c r="O2" s="145">
        <v>2019</v>
      </c>
      <c r="P2" s="93">
        <v>2020</v>
      </c>
    </row>
    <row r="3" spans="1:16" ht="15.75" thickBot="1" x14ac:dyDescent="0.3">
      <c r="A3" s="184"/>
      <c r="B3" s="167" t="s">
        <v>31</v>
      </c>
      <c r="C3" s="180"/>
      <c r="D3" s="180"/>
      <c r="E3" s="180"/>
      <c r="F3" s="180"/>
      <c r="G3" s="180"/>
      <c r="H3" s="180"/>
      <c r="I3" s="180"/>
      <c r="J3" s="180"/>
      <c r="K3" s="180"/>
      <c r="L3" s="180"/>
      <c r="M3" s="180"/>
      <c r="N3" s="180"/>
      <c r="O3" s="180"/>
      <c r="P3" s="181"/>
    </row>
    <row r="4" spans="1:16" ht="15.75" thickBot="1" x14ac:dyDescent="0.3">
      <c r="A4" s="5" t="s">
        <v>32</v>
      </c>
      <c r="B4" s="7">
        <v>469.8</v>
      </c>
      <c r="C4" s="7">
        <v>695.9</v>
      </c>
      <c r="D4" s="7" t="s">
        <v>33</v>
      </c>
      <c r="E4" s="7" t="s">
        <v>34</v>
      </c>
      <c r="F4" s="7" t="s">
        <v>35</v>
      </c>
      <c r="G4" s="6" t="s">
        <v>36</v>
      </c>
      <c r="H4" s="6" t="s">
        <v>37</v>
      </c>
      <c r="I4" s="6" t="s">
        <v>38</v>
      </c>
      <c r="J4" s="6" t="s">
        <v>39</v>
      </c>
      <c r="K4" s="27">
        <v>2148.4</v>
      </c>
      <c r="L4" s="61" t="s">
        <v>189</v>
      </c>
      <c r="M4" s="62" t="s">
        <v>196</v>
      </c>
      <c r="N4" s="126">
        <v>2631.6</v>
      </c>
      <c r="O4" s="126">
        <v>1234.3</v>
      </c>
      <c r="P4" s="126">
        <v>710.4</v>
      </c>
    </row>
    <row r="5" spans="1:16" x14ac:dyDescent="0.25">
      <c r="A5" s="14" t="s">
        <v>40</v>
      </c>
    </row>
    <row r="6" spans="1:16" x14ac:dyDescent="0.25">
      <c r="A6" s="2"/>
    </row>
    <row r="7" spans="1:16" ht="43.5" customHeight="1" x14ac:dyDescent="0.25">
      <c r="A7" s="160" t="s">
        <v>41</v>
      </c>
      <c r="B7" s="161"/>
      <c r="C7" s="161"/>
      <c r="D7" s="161"/>
      <c r="E7" s="161"/>
      <c r="F7" s="161"/>
      <c r="G7" s="161"/>
      <c r="H7" s="161"/>
      <c r="I7" s="161"/>
      <c r="J7" s="161"/>
      <c r="K7" s="161"/>
      <c r="L7" s="161"/>
      <c r="M7" s="91"/>
      <c r="N7" s="114"/>
      <c r="O7" s="143"/>
    </row>
  </sheetData>
  <mergeCells count="4">
    <mergeCell ref="A2:A3"/>
    <mergeCell ref="A1:J1"/>
    <mergeCell ref="A7:L7"/>
    <mergeCell ref="B3:P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1"/>
  <sheetViews>
    <sheetView workbookViewId="0">
      <selection activeCell="A14" sqref="A14"/>
    </sheetView>
  </sheetViews>
  <sheetFormatPr defaultRowHeight="15" x14ac:dyDescent="0.25"/>
  <cols>
    <col min="1" max="1" width="17.7109375" customWidth="1"/>
  </cols>
  <sheetData>
    <row r="1" spans="1:16" ht="15.75" thickBot="1" x14ac:dyDescent="0.3">
      <c r="A1" s="185" t="s">
        <v>298</v>
      </c>
      <c r="B1" s="161"/>
      <c r="C1" s="161"/>
      <c r="D1" s="161"/>
      <c r="E1" s="161"/>
      <c r="F1" s="161"/>
      <c r="G1" s="161"/>
      <c r="H1" s="161"/>
      <c r="I1" s="161"/>
      <c r="J1" s="161"/>
      <c r="K1" s="161"/>
    </row>
    <row r="2" spans="1:16" ht="15.75" thickBot="1" x14ac:dyDescent="0.3">
      <c r="A2" s="183" t="s">
        <v>42</v>
      </c>
      <c r="B2" s="10">
        <v>2006</v>
      </c>
      <c r="C2" s="10">
        <v>2007</v>
      </c>
      <c r="D2" s="10">
        <v>2008</v>
      </c>
      <c r="E2" s="10">
        <v>2009</v>
      </c>
      <c r="F2" s="10">
        <v>2010</v>
      </c>
      <c r="G2" s="11">
        <v>2011</v>
      </c>
      <c r="H2" s="11">
        <v>2012</v>
      </c>
      <c r="I2" s="11">
        <v>2013</v>
      </c>
      <c r="J2" s="11">
        <v>2014</v>
      </c>
      <c r="K2" s="41">
        <v>2015</v>
      </c>
      <c r="L2" s="46">
        <v>2016</v>
      </c>
      <c r="M2" s="94">
        <v>2017</v>
      </c>
      <c r="N2" s="116">
        <v>2018</v>
      </c>
      <c r="O2" s="146" t="s">
        <v>274</v>
      </c>
      <c r="P2" s="94">
        <v>2020</v>
      </c>
    </row>
    <row r="3" spans="1:16" ht="15.75" thickBot="1" x14ac:dyDescent="0.3">
      <c r="A3" s="184"/>
      <c r="B3" s="167" t="s">
        <v>6</v>
      </c>
      <c r="C3" s="180"/>
      <c r="D3" s="180"/>
      <c r="E3" s="180"/>
      <c r="F3" s="180"/>
      <c r="G3" s="180"/>
      <c r="H3" s="180"/>
      <c r="I3" s="180"/>
      <c r="J3" s="180"/>
      <c r="K3" s="180"/>
      <c r="L3" s="180"/>
      <c r="M3" s="180"/>
      <c r="N3" s="180"/>
      <c r="O3" s="180"/>
      <c r="P3" s="181"/>
    </row>
    <row r="4" spans="1:16" ht="15.75" thickBot="1" x14ac:dyDescent="0.3">
      <c r="A4" s="59" t="s">
        <v>152</v>
      </c>
      <c r="B4" s="70" t="s">
        <v>43</v>
      </c>
      <c r="C4" s="70" t="s">
        <v>44</v>
      </c>
      <c r="D4" s="70" t="s">
        <v>45</v>
      </c>
      <c r="E4" s="70" t="s">
        <v>46</v>
      </c>
      <c r="F4" s="104" t="s">
        <v>47</v>
      </c>
      <c r="G4" s="63">
        <v>358149</v>
      </c>
      <c r="H4" s="63">
        <v>373648</v>
      </c>
      <c r="I4" s="63">
        <v>360490</v>
      </c>
      <c r="J4" s="63">
        <v>359368</v>
      </c>
      <c r="K4" s="70" t="s">
        <v>249</v>
      </c>
      <c r="L4" s="70" t="s">
        <v>197</v>
      </c>
      <c r="M4" s="63">
        <v>303220</v>
      </c>
      <c r="N4" s="63">
        <v>385261</v>
      </c>
      <c r="O4" s="63">
        <v>-188311</v>
      </c>
      <c r="P4" s="149">
        <v>355309</v>
      </c>
    </row>
    <row r="5" spans="1:16" ht="15.75" thickBot="1" x14ac:dyDescent="0.3">
      <c r="A5" s="5" t="s">
        <v>250</v>
      </c>
      <c r="B5" s="13">
        <v>496529</v>
      </c>
      <c r="C5" s="13">
        <v>433252</v>
      </c>
      <c r="D5" s="13">
        <v>421569</v>
      </c>
      <c r="E5" s="13">
        <v>449146</v>
      </c>
      <c r="F5" s="100" t="s">
        <v>257</v>
      </c>
      <c r="G5" s="7" t="s">
        <v>258</v>
      </c>
      <c r="H5" s="7" t="s">
        <v>259</v>
      </c>
      <c r="I5" s="7" t="s">
        <v>260</v>
      </c>
      <c r="J5" s="7" t="s">
        <v>261</v>
      </c>
      <c r="K5" s="7" t="s">
        <v>262</v>
      </c>
      <c r="L5" s="7" t="s">
        <v>263</v>
      </c>
      <c r="M5" s="7" t="s">
        <v>264</v>
      </c>
      <c r="N5" s="7" t="s">
        <v>265</v>
      </c>
      <c r="O5" s="13">
        <v>52634.715089999998</v>
      </c>
      <c r="P5" s="150">
        <v>355597</v>
      </c>
    </row>
    <row r="6" spans="1:16" ht="15.75" thickBot="1" x14ac:dyDescent="0.3">
      <c r="A6" s="5" t="s">
        <v>56</v>
      </c>
      <c r="B6" s="13">
        <v>880572</v>
      </c>
      <c r="C6" s="13">
        <v>788856</v>
      </c>
      <c r="D6" s="13">
        <v>803518</v>
      </c>
      <c r="E6" s="13">
        <v>841053</v>
      </c>
      <c r="F6" s="105">
        <v>801643</v>
      </c>
      <c r="G6" s="13">
        <v>788499</v>
      </c>
      <c r="H6" s="13">
        <v>807539</v>
      </c>
      <c r="I6" s="13">
        <v>796533</v>
      </c>
      <c r="J6" s="13">
        <v>803699</v>
      </c>
      <c r="K6" s="13">
        <v>796700</v>
      </c>
      <c r="L6" s="13">
        <v>841077</v>
      </c>
      <c r="M6" s="13">
        <v>713087</v>
      </c>
      <c r="N6" s="13">
        <v>873071</v>
      </c>
      <c r="O6" s="13">
        <f>O4+O5</f>
        <v>-135676.28490999999</v>
      </c>
      <c r="P6" s="13">
        <f>P4+P5</f>
        <v>710906</v>
      </c>
    </row>
    <row r="7" spans="1:16" x14ac:dyDescent="0.25">
      <c r="A7" s="186" t="s">
        <v>277</v>
      </c>
      <c r="B7" s="187"/>
      <c r="C7" s="187"/>
      <c r="D7" s="187"/>
      <c r="E7" s="187"/>
      <c r="F7" s="187"/>
      <c r="G7" s="187"/>
      <c r="H7" s="187"/>
      <c r="I7" s="187"/>
      <c r="J7" s="187"/>
      <c r="K7" s="187"/>
      <c r="L7" s="187"/>
      <c r="M7" s="187"/>
      <c r="N7" s="187"/>
      <c r="O7" s="187"/>
      <c r="P7" s="187"/>
    </row>
    <row r="8" spans="1:16" ht="32.450000000000003" customHeight="1" x14ac:dyDescent="0.25">
      <c r="A8" s="188" t="s">
        <v>281</v>
      </c>
      <c r="B8" s="161"/>
      <c r="C8" s="161"/>
      <c r="D8" s="161"/>
      <c r="E8" s="161"/>
      <c r="F8" s="161"/>
      <c r="G8" s="161"/>
      <c r="H8" s="161"/>
      <c r="I8" s="161"/>
      <c r="J8" s="161"/>
      <c r="K8" s="161"/>
      <c r="L8" s="161"/>
      <c r="M8" s="161"/>
      <c r="N8" s="161"/>
      <c r="O8" s="161"/>
      <c r="P8" s="161"/>
    </row>
    <row r="9" spans="1:16" x14ac:dyDescent="0.25">
      <c r="A9" s="14" t="s">
        <v>297</v>
      </c>
    </row>
    <row r="10" spans="1:16" x14ac:dyDescent="0.25">
      <c r="A10" s="118"/>
    </row>
    <row r="11" spans="1:16" ht="58.15" customHeight="1" x14ac:dyDescent="0.25">
      <c r="A11" s="160" t="s">
        <v>278</v>
      </c>
      <c r="B11" s="161"/>
      <c r="C11" s="161"/>
      <c r="D11" s="161"/>
      <c r="E11" s="161"/>
      <c r="F11" s="161"/>
      <c r="G11" s="161"/>
      <c r="H11" s="161"/>
      <c r="I11" s="161"/>
      <c r="J11" s="161"/>
      <c r="K11" s="161"/>
      <c r="L11" s="161"/>
      <c r="M11" s="164"/>
      <c r="N11" s="164"/>
      <c r="O11" s="164"/>
      <c r="P11" s="164"/>
    </row>
  </sheetData>
  <mergeCells count="6">
    <mergeCell ref="A11:P11"/>
    <mergeCell ref="A2:A3"/>
    <mergeCell ref="A1:K1"/>
    <mergeCell ref="B3:P3"/>
    <mergeCell ref="A7:P7"/>
    <mergeCell ref="A8:P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
  <sheetViews>
    <sheetView workbookViewId="0">
      <selection activeCell="B17" sqref="B17"/>
    </sheetView>
  </sheetViews>
  <sheetFormatPr defaultRowHeight="15" x14ac:dyDescent="0.25"/>
  <cols>
    <col min="1" max="1" width="10.7109375" customWidth="1"/>
  </cols>
  <sheetData>
    <row r="1" spans="1:16" ht="15.75" thickBot="1" x14ac:dyDescent="0.3">
      <c r="A1" s="189" t="s">
        <v>302</v>
      </c>
      <c r="B1" s="176"/>
      <c r="C1" s="176"/>
      <c r="D1" s="176"/>
      <c r="E1" s="176"/>
      <c r="F1" s="176"/>
      <c r="G1" s="176"/>
      <c r="H1" s="176"/>
      <c r="I1" s="176"/>
      <c r="J1" s="176"/>
    </row>
    <row r="2" spans="1:16" ht="15.75" thickBot="1" x14ac:dyDescent="0.3">
      <c r="A2" s="165" t="s">
        <v>49</v>
      </c>
      <c r="B2" s="11">
        <v>2006</v>
      </c>
      <c r="C2" s="11">
        <v>2007</v>
      </c>
      <c r="D2" s="11">
        <v>2008</v>
      </c>
      <c r="E2" s="11">
        <v>2009</v>
      </c>
      <c r="F2" s="11">
        <v>2010</v>
      </c>
      <c r="G2" s="11">
        <v>2011</v>
      </c>
      <c r="H2" s="11">
        <v>2012</v>
      </c>
      <c r="I2" s="11">
        <v>2013</v>
      </c>
      <c r="J2" s="11">
        <v>2014</v>
      </c>
      <c r="K2" s="41">
        <v>2015</v>
      </c>
      <c r="L2" s="46">
        <v>2016</v>
      </c>
      <c r="M2" s="94">
        <v>2017</v>
      </c>
      <c r="N2" s="116">
        <v>2018</v>
      </c>
      <c r="O2" s="146">
        <v>2019</v>
      </c>
      <c r="P2" s="94">
        <v>2020</v>
      </c>
    </row>
    <row r="3" spans="1:16" ht="15.75" thickBot="1" x14ac:dyDescent="0.3">
      <c r="A3" s="166"/>
      <c r="B3" s="167" t="s">
        <v>50</v>
      </c>
      <c r="C3" s="180"/>
      <c r="D3" s="180"/>
      <c r="E3" s="180"/>
      <c r="F3" s="180"/>
      <c r="G3" s="180"/>
      <c r="H3" s="180"/>
      <c r="I3" s="180"/>
      <c r="J3" s="180"/>
      <c r="K3" s="180"/>
      <c r="L3" s="180"/>
      <c r="M3" s="180"/>
      <c r="N3" s="180"/>
      <c r="O3" s="180"/>
      <c r="P3" s="181"/>
    </row>
    <row r="4" spans="1:16" ht="15.75" thickBot="1" x14ac:dyDescent="0.3">
      <c r="A4" s="5" t="s">
        <v>51</v>
      </c>
      <c r="B4" s="7">
        <v>678</v>
      </c>
      <c r="C4" s="7">
        <v>705</v>
      </c>
      <c r="D4" s="7">
        <v>735</v>
      </c>
      <c r="E4" s="7">
        <v>785</v>
      </c>
      <c r="F4" s="7">
        <v>833</v>
      </c>
      <c r="G4" s="7">
        <v>846</v>
      </c>
      <c r="H4" s="6">
        <v>890</v>
      </c>
      <c r="I4" s="6">
        <v>832</v>
      </c>
      <c r="J4" s="6">
        <v>882</v>
      </c>
      <c r="K4" s="6">
        <v>860</v>
      </c>
      <c r="L4" s="6">
        <v>996</v>
      </c>
      <c r="M4" s="64">
        <v>1001</v>
      </c>
      <c r="N4" s="75">
        <v>1027</v>
      </c>
      <c r="O4" s="127">
        <v>993</v>
      </c>
      <c r="P4" s="127">
        <v>882</v>
      </c>
    </row>
    <row r="5" spans="1:16" ht="15.75" thickBot="1" x14ac:dyDescent="0.3">
      <c r="A5" s="5" t="s">
        <v>52</v>
      </c>
      <c r="B5" s="7">
        <v>547</v>
      </c>
      <c r="C5" s="7">
        <v>572</v>
      </c>
      <c r="D5" s="7">
        <v>609</v>
      </c>
      <c r="E5" s="7">
        <v>640</v>
      </c>
      <c r="F5" s="7">
        <v>686</v>
      </c>
      <c r="G5" s="7">
        <v>707</v>
      </c>
      <c r="H5" s="6">
        <v>778</v>
      </c>
      <c r="I5" s="6">
        <v>725</v>
      </c>
      <c r="J5" s="6">
        <v>739</v>
      </c>
      <c r="K5" s="6">
        <v>759</v>
      </c>
      <c r="L5" s="6">
        <v>745</v>
      </c>
      <c r="M5" s="65">
        <v>831</v>
      </c>
      <c r="N5" s="106">
        <v>852</v>
      </c>
      <c r="O5" s="100">
        <v>861</v>
      </c>
      <c r="P5" s="100">
        <v>838</v>
      </c>
    </row>
    <row r="6" spans="1:16" ht="15.75" thickBot="1" x14ac:dyDescent="0.3">
      <c r="A6" s="5" t="s">
        <v>53</v>
      </c>
      <c r="B6" s="7">
        <v>434</v>
      </c>
      <c r="C6" s="7">
        <v>434</v>
      </c>
      <c r="D6" s="7">
        <v>450</v>
      </c>
      <c r="E6" s="7">
        <v>469</v>
      </c>
      <c r="F6" s="7">
        <v>468</v>
      </c>
      <c r="G6" s="7">
        <v>479</v>
      </c>
      <c r="H6" s="6">
        <v>511</v>
      </c>
      <c r="I6" s="6">
        <v>502</v>
      </c>
      <c r="J6" s="6">
        <v>514</v>
      </c>
      <c r="K6" s="6">
        <v>543</v>
      </c>
      <c r="L6" s="6">
        <v>560</v>
      </c>
      <c r="M6" s="65">
        <v>604</v>
      </c>
      <c r="N6" s="106">
        <v>617</v>
      </c>
      <c r="O6" s="100">
        <v>622</v>
      </c>
      <c r="P6" s="100">
        <v>568</v>
      </c>
    </row>
    <row r="7" spans="1:16" ht="15.75" thickBot="1" x14ac:dyDescent="0.3">
      <c r="A7" s="5" t="s">
        <v>54</v>
      </c>
      <c r="B7" s="7">
        <v>433</v>
      </c>
      <c r="C7" s="7">
        <v>443</v>
      </c>
      <c r="D7" s="7">
        <v>445</v>
      </c>
      <c r="E7" s="7">
        <v>431</v>
      </c>
      <c r="F7" s="7">
        <v>483</v>
      </c>
      <c r="G7" s="7">
        <v>497</v>
      </c>
      <c r="H7" s="6">
        <v>529</v>
      </c>
      <c r="I7" s="6">
        <v>545</v>
      </c>
      <c r="J7" s="6">
        <v>553</v>
      </c>
      <c r="K7" s="6">
        <v>576</v>
      </c>
      <c r="L7" s="6">
        <v>554</v>
      </c>
      <c r="M7" s="65">
        <v>554</v>
      </c>
      <c r="N7" s="106">
        <v>579</v>
      </c>
      <c r="O7" s="100">
        <v>553</v>
      </c>
      <c r="P7" s="100">
        <v>540</v>
      </c>
    </row>
    <row r="8" spans="1:16" ht="15.75" thickBot="1" x14ac:dyDescent="0.3">
      <c r="A8" s="5" t="s">
        <v>55</v>
      </c>
      <c r="B8" s="7">
        <v>394</v>
      </c>
      <c r="C8" s="7">
        <v>420</v>
      </c>
      <c r="D8" s="7">
        <v>440</v>
      </c>
      <c r="E8" s="7">
        <v>457</v>
      </c>
      <c r="F8" s="7">
        <v>481</v>
      </c>
      <c r="G8" s="7">
        <v>543</v>
      </c>
      <c r="H8" s="6">
        <v>608</v>
      </c>
      <c r="I8" s="6">
        <v>589</v>
      </c>
      <c r="J8" s="6">
        <v>639</v>
      </c>
      <c r="K8" s="6">
        <v>637</v>
      </c>
      <c r="L8" s="6">
        <v>672</v>
      </c>
      <c r="M8" s="65">
        <v>715</v>
      </c>
      <c r="N8" s="106">
        <v>804</v>
      </c>
      <c r="O8" s="100">
        <v>827</v>
      </c>
      <c r="P8" s="100">
        <v>786</v>
      </c>
    </row>
    <row r="9" spans="1:16" ht="15.75" thickBot="1" x14ac:dyDescent="0.3">
      <c r="A9" s="5" t="s">
        <v>56</v>
      </c>
      <c r="B9" s="7" t="s">
        <v>57</v>
      </c>
      <c r="C9" s="7" t="s">
        <v>58</v>
      </c>
      <c r="D9" s="7" t="s">
        <v>59</v>
      </c>
      <c r="E9" s="7" t="s">
        <v>60</v>
      </c>
      <c r="F9" s="13">
        <v>2951</v>
      </c>
      <c r="G9" s="13">
        <v>3072</v>
      </c>
      <c r="H9" s="6" t="s">
        <v>61</v>
      </c>
      <c r="I9" s="12">
        <v>3193</v>
      </c>
      <c r="J9" s="12">
        <v>3327</v>
      </c>
      <c r="K9" s="12">
        <v>3375</v>
      </c>
      <c r="L9" s="12">
        <v>3527</v>
      </c>
      <c r="M9" s="66">
        <v>3705</v>
      </c>
      <c r="N9" s="107">
        <v>3879</v>
      </c>
      <c r="O9" s="105">
        <v>3856</v>
      </c>
      <c r="P9" s="105">
        <v>3614</v>
      </c>
    </row>
    <row r="10" spans="1:16" x14ac:dyDescent="0.25">
      <c r="A10" s="177" t="s">
        <v>62</v>
      </c>
      <c r="B10" s="178"/>
      <c r="C10" s="178"/>
      <c r="D10" s="178"/>
      <c r="E10" s="178"/>
      <c r="F10" s="178"/>
      <c r="G10" s="178"/>
      <c r="H10" s="178"/>
      <c r="I10" s="178"/>
      <c r="J10" s="178"/>
    </row>
    <row r="11" spans="1:16" x14ac:dyDescent="0.25">
      <c r="A11" s="179" t="s">
        <v>63</v>
      </c>
      <c r="B11" s="161"/>
      <c r="C11" s="161"/>
      <c r="D11" s="161"/>
      <c r="E11" s="161"/>
      <c r="F11" s="161"/>
      <c r="G11" s="161"/>
      <c r="H11" s="161"/>
      <c r="I11" s="161"/>
      <c r="J11" s="161"/>
    </row>
    <row r="12" spans="1:16" x14ac:dyDescent="0.25">
      <c r="A12" s="15"/>
    </row>
    <row r="13" spans="1:16" x14ac:dyDescent="0.25">
      <c r="A13" s="160" t="s">
        <v>64</v>
      </c>
      <c r="B13" s="161"/>
      <c r="C13" s="161"/>
      <c r="D13" s="161"/>
      <c r="E13" s="161"/>
      <c r="F13" s="161"/>
      <c r="G13" s="161"/>
      <c r="H13" s="161"/>
      <c r="I13" s="161"/>
      <c r="J13" s="161"/>
    </row>
  </sheetData>
  <mergeCells count="6">
    <mergeCell ref="A13:J13"/>
    <mergeCell ref="A2:A3"/>
    <mergeCell ref="A1:J1"/>
    <mergeCell ref="A10:J10"/>
    <mergeCell ref="A11:J11"/>
    <mergeCell ref="B3:P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workbookViewId="0">
      <selection activeCell="G14" sqref="G14"/>
    </sheetView>
  </sheetViews>
  <sheetFormatPr defaultRowHeight="15" x14ac:dyDescent="0.25"/>
  <cols>
    <col min="1" max="1" width="27.28515625" style="18" customWidth="1"/>
    <col min="3" max="6" width="9.7109375" customWidth="1"/>
  </cols>
  <sheetData>
    <row r="1" spans="1:6" x14ac:dyDescent="0.25">
      <c r="A1" s="16" t="s">
        <v>65</v>
      </c>
    </row>
    <row r="2" spans="1:6" x14ac:dyDescent="0.25">
      <c r="A2" s="22"/>
    </row>
    <row r="3" spans="1:6" ht="15.75" thickBot="1" x14ac:dyDescent="0.3">
      <c r="A3" s="175" t="s">
        <v>325</v>
      </c>
      <c r="B3" s="176"/>
      <c r="C3" s="176"/>
      <c r="D3" s="176"/>
      <c r="E3" s="176"/>
      <c r="F3" s="176"/>
    </row>
    <row r="4" spans="1:6" ht="15.75" thickBot="1" x14ac:dyDescent="0.3">
      <c r="A4" s="183" t="s">
        <v>42</v>
      </c>
      <c r="B4" s="19" t="s">
        <v>66</v>
      </c>
      <c r="C4" s="183" t="s">
        <v>68</v>
      </c>
      <c r="D4" s="167" t="s">
        <v>69</v>
      </c>
      <c r="E4" s="181"/>
      <c r="F4" s="183" t="s">
        <v>190</v>
      </c>
    </row>
    <row r="5" spans="1:6" ht="15.75" thickBot="1" x14ac:dyDescent="0.3">
      <c r="A5" s="184"/>
      <c r="B5" s="4" t="s">
        <v>67</v>
      </c>
      <c r="C5" s="184"/>
      <c r="D5" s="4" t="s">
        <v>70</v>
      </c>
      <c r="E5" s="4" t="s">
        <v>71</v>
      </c>
      <c r="F5" s="193"/>
    </row>
    <row r="6" spans="1:6" ht="15.75" thickBot="1" x14ac:dyDescent="0.3">
      <c r="A6" s="169" t="s">
        <v>72</v>
      </c>
      <c r="B6" s="192"/>
      <c r="C6" s="192"/>
      <c r="D6" s="192"/>
      <c r="E6" s="192"/>
      <c r="F6" s="170"/>
    </row>
    <row r="7" spans="1:6" ht="15.75" thickBot="1" x14ac:dyDescent="0.3">
      <c r="A7" s="5" t="s">
        <v>73</v>
      </c>
      <c r="B7" s="20" t="s">
        <v>74</v>
      </c>
      <c r="C7" s="108">
        <v>4634558.9970000014</v>
      </c>
      <c r="D7" s="63">
        <v>189862.12800000008</v>
      </c>
      <c r="E7" s="63">
        <v>4444696.8689999999</v>
      </c>
      <c r="F7" s="63">
        <v>2750809.9279999994</v>
      </c>
    </row>
    <row r="8" spans="1:6" ht="15.75" thickBot="1" x14ac:dyDescent="0.3">
      <c r="A8" s="5" t="s">
        <v>75</v>
      </c>
      <c r="B8" s="20" t="s">
        <v>74</v>
      </c>
      <c r="C8" s="105">
        <v>3489492.1579999989</v>
      </c>
      <c r="D8" s="13">
        <v>70189.606999999975</v>
      </c>
      <c r="E8" s="13">
        <v>3419302.5509999995</v>
      </c>
      <c r="F8" s="13">
        <v>2492513.878000001</v>
      </c>
    </row>
    <row r="9" spans="1:6" ht="15.75" thickBot="1" x14ac:dyDescent="0.3">
      <c r="A9" s="5" t="s">
        <v>192</v>
      </c>
      <c r="B9" s="20" t="s">
        <v>76</v>
      </c>
      <c r="C9" s="105">
        <v>1745919.2689999989</v>
      </c>
      <c r="D9" s="13">
        <v>43496.580999999991</v>
      </c>
      <c r="E9" s="13">
        <v>1702502.6879999987</v>
      </c>
      <c r="F9" s="13">
        <v>1241604.6939999997</v>
      </c>
    </row>
    <row r="10" spans="1:6" ht="15.75" thickBot="1" x14ac:dyDescent="0.3">
      <c r="A10" s="5" t="s">
        <v>191</v>
      </c>
      <c r="B10" s="20" t="s">
        <v>77</v>
      </c>
      <c r="C10" s="105">
        <v>1687433.8389999985</v>
      </c>
      <c r="D10" s="13">
        <v>40998.311999999991</v>
      </c>
      <c r="E10" s="13">
        <v>1646435.5269999988</v>
      </c>
      <c r="F10" s="13">
        <v>1193507.7949999992</v>
      </c>
    </row>
    <row r="11" spans="1:6" ht="15.75" thickBot="1" x14ac:dyDescent="0.3">
      <c r="A11" s="169" t="s">
        <v>78</v>
      </c>
      <c r="B11" s="192"/>
      <c r="C11" s="192"/>
      <c r="D11" s="192"/>
      <c r="E11" s="192"/>
      <c r="F11" s="170"/>
    </row>
    <row r="12" spans="1:6" ht="15.75" thickBot="1" x14ac:dyDescent="0.3">
      <c r="A12" s="5" t="s">
        <v>75</v>
      </c>
      <c r="B12" s="20" t="s">
        <v>74</v>
      </c>
      <c r="C12" s="108">
        <v>7513.4449999999997</v>
      </c>
      <c r="D12" s="63">
        <v>7513.4439999999995</v>
      </c>
      <c r="E12" s="21" t="s">
        <v>79</v>
      </c>
      <c r="F12" s="21" t="s">
        <v>79</v>
      </c>
    </row>
    <row r="13" spans="1:6" ht="15.75" thickBot="1" x14ac:dyDescent="0.3">
      <c r="A13" s="5" t="s">
        <v>192</v>
      </c>
      <c r="B13" s="20" t="s">
        <v>76</v>
      </c>
      <c r="C13" s="105">
        <v>33021.654000000002</v>
      </c>
      <c r="D13" s="13">
        <v>33021.654000000002</v>
      </c>
      <c r="E13" s="21" t="s">
        <v>79</v>
      </c>
      <c r="F13" s="21" t="s">
        <v>79</v>
      </c>
    </row>
    <row r="14" spans="1:6" ht="15.75" thickBot="1" x14ac:dyDescent="0.3">
      <c r="A14" s="5" t="s">
        <v>191</v>
      </c>
      <c r="B14" s="20" t="s">
        <v>76</v>
      </c>
      <c r="C14" s="105">
        <v>26437.752</v>
      </c>
      <c r="D14" s="13">
        <v>26437.752</v>
      </c>
      <c r="E14" s="21" t="s">
        <v>79</v>
      </c>
      <c r="F14" s="21" t="s">
        <v>79</v>
      </c>
    </row>
    <row r="15" spans="1:6" x14ac:dyDescent="0.25">
      <c r="A15" s="190" t="s">
        <v>193</v>
      </c>
      <c r="B15" s="178"/>
      <c r="C15" s="178"/>
      <c r="D15" s="178"/>
      <c r="E15" s="178"/>
      <c r="F15" s="178"/>
    </row>
    <row r="16" spans="1:6" x14ac:dyDescent="0.25">
      <c r="A16" s="23" t="s">
        <v>80</v>
      </c>
    </row>
    <row r="17" spans="1:6" x14ac:dyDescent="0.25">
      <c r="A17" s="24"/>
    </row>
    <row r="18" spans="1:6" ht="125.25" customHeight="1" x14ac:dyDescent="0.25">
      <c r="A18" s="191" t="s">
        <v>81</v>
      </c>
      <c r="B18" s="161"/>
      <c r="C18" s="161"/>
      <c r="D18" s="161"/>
      <c r="E18" s="161"/>
      <c r="F18" s="161"/>
    </row>
  </sheetData>
  <mergeCells count="9">
    <mergeCell ref="A3:F3"/>
    <mergeCell ref="A15:F15"/>
    <mergeCell ref="A18:F18"/>
    <mergeCell ref="A4:A5"/>
    <mergeCell ref="C4:C5"/>
    <mergeCell ref="A6:F6"/>
    <mergeCell ref="A11:F11"/>
    <mergeCell ref="D4:E4"/>
    <mergeCell ref="F4:F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5"/>
  <sheetViews>
    <sheetView workbookViewId="0">
      <selection activeCell="A7" sqref="A7"/>
    </sheetView>
  </sheetViews>
  <sheetFormatPr defaultRowHeight="15" x14ac:dyDescent="0.25"/>
  <cols>
    <col min="1" max="1" width="27.28515625" customWidth="1"/>
    <col min="2" max="23" width="7.7109375" customWidth="1"/>
  </cols>
  <sheetData>
    <row r="1" spans="1:23" ht="15.75" thickBot="1" x14ac:dyDescent="0.3">
      <c r="A1" s="9" t="s">
        <v>309</v>
      </c>
    </row>
    <row r="2" spans="1:23" ht="15.75" thickBot="1" x14ac:dyDescent="0.3">
      <c r="A2" s="183" t="s">
        <v>42</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40">
        <v>2015</v>
      </c>
      <c r="S2" s="45">
        <v>2016</v>
      </c>
      <c r="T2" s="93">
        <v>2017</v>
      </c>
      <c r="U2" s="115">
        <v>2018</v>
      </c>
      <c r="V2" s="145">
        <v>2019</v>
      </c>
      <c r="W2" s="93">
        <v>2020</v>
      </c>
    </row>
    <row r="3" spans="1:23" ht="15.75" thickBot="1" x14ac:dyDescent="0.3">
      <c r="A3" s="184"/>
      <c r="B3" s="167" t="s">
        <v>50</v>
      </c>
      <c r="C3" s="180"/>
      <c r="D3" s="180"/>
      <c r="E3" s="180"/>
      <c r="F3" s="180"/>
      <c r="G3" s="180"/>
      <c r="H3" s="180"/>
      <c r="I3" s="180"/>
      <c r="J3" s="180"/>
      <c r="K3" s="180"/>
      <c r="L3" s="180"/>
      <c r="M3" s="180"/>
      <c r="N3" s="180"/>
      <c r="O3" s="180"/>
      <c r="P3" s="180"/>
      <c r="Q3" s="180"/>
      <c r="R3" s="180"/>
      <c r="S3" s="180"/>
      <c r="T3" s="180"/>
      <c r="U3" s="180"/>
      <c r="V3" s="180"/>
      <c r="W3" s="181"/>
    </row>
    <row r="4" spans="1:23" ht="15.75" thickBot="1" x14ac:dyDescent="0.3">
      <c r="A4" s="5" t="s">
        <v>82</v>
      </c>
      <c r="B4" s="26">
        <v>360.9</v>
      </c>
      <c r="C4" s="26">
        <v>400.2</v>
      </c>
      <c r="D4" s="26">
        <v>435.7</v>
      </c>
      <c r="E4" s="26">
        <v>1045.9000000000001</v>
      </c>
      <c r="F4" s="26">
        <v>1029.8</v>
      </c>
      <c r="G4" s="26">
        <v>979</v>
      </c>
      <c r="H4" s="26">
        <v>1208.2</v>
      </c>
      <c r="I4" s="26">
        <v>1227.9000000000001</v>
      </c>
      <c r="J4" s="26">
        <v>1604.8</v>
      </c>
      <c r="K4" s="26">
        <v>1613.4</v>
      </c>
      <c r="L4" s="26">
        <v>1852.6</v>
      </c>
      <c r="M4" s="26">
        <v>1834.5</v>
      </c>
      <c r="N4" s="26">
        <v>1659.3</v>
      </c>
      <c r="O4" s="26">
        <v>1521.9</v>
      </c>
      <c r="P4" s="26">
        <v>1428</v>
      </c>
      <c r="Q4" s="26">
        <v>1407.5</v>
      </c>
      <c r="R4" s="26">
        <v>1433.1</v>
      </c>
      <c r="S4" s="52">
        <v>1457.4</v>
      </c>
      <c r="T4" s="52">
        <v>1509.5</v>
      </c>
      <c r="U4" s="52">
        <v>1627.7</v>
      </c>
      <c r="V4" s="52">
        <v>1798.1</v>
      </c>
      <c r="W4" s="52">
        <v>1732.1</v>
      </c>
    </row>
    <row r="5" spans="1:23" x14ac:dyDescent="0.25">
      <c r="A5" s="3" t="s">
        <v>40</v>
      </c>
    </row>
  </sheetData>
  <mergeCells count="2">
    <mergeCell ref="A2:A3"/>
    <mergeCell ref="B3:W3"/>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5"/>
  <sheetViews>
    <sheetView workbookViewId="0">
      <selection activeCell="A7" sqref="A7"/>
    </sheetView>
  </sheetViews>
  <sheetFormatPr defaultRowHeight="15" x14ac:dyDescent="0.25"/>
  <cols>
    <col min="1" max="1" width="36.5703125" customWidth="1"/>
    <col min="2" max="23" width="7.7109375" customWidth="1"/>
  </cols>
  <sheetData>
    <row r="1" spans="1:23" ht="15.75" thickBot="1" x14ac:dyDescent="0.3">
      <c r="A1" s="9" t="s">
        <v>299</v>
      </c>
    </row>
    <row r="2" spans="1:23" ht="15.75" thickBot="1" x14ac:dyDescent="0.3">
      <c r="A2" s="165"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4">
        <v>2017</v>
      </c>
      <c r="U2" s="116">
        <v>2018</v>
      </c>
      <c r="V2" s="146">
        <v>2019</v>
      </c>
      <c r="W2" s="94">
        <v>2020</v>
      </c>
    </row>
    <row r="3" spans="1:23" ht="15.75" thickBot="1" x14ac:dyDescent="0.3">
      <c r="A3" s="166"/>
      <c r="B3" s="169" t="s">
        <v>50</v>
      </c>
      <c r="C3" s="180"/>
      <c r="D3" s="180"/>
      <c r="E3" s="180"/>
      <c r="F3" s="180"/>
      <c r="G3" s="180"/>
      <c r="H3" s="180"/>
      <c r="I3" s="180"/>
      <c r="J3" s="180"/>
      <c r="K3" s="180"/>
      <c r="L3" s="180"/>
      <c r="M3" s="180"/>
      <c r="N3" s="180"/>
      <c r="O3" s="180"/>
      <c r="P3" s="180"/>
      <c r="Q3" s="180"/>
      <c r="R3" s="180"/>
      <c r="S3" s="180"/>
      <c r="T3" s="180"/>
      <c r="U3" s="180"/>
      <c r="V3" s="180"/>
      <c r="W3" s="181"/>
    </row>
    <row r="4" spans="1:23" ht="21.75" thickBot="1" x14ac:dyDescent="0.3">
      <c r="A4" s="5" t="s">
        <v>84</v>
      </c>
      <c r="B4" s="26">
        <v>88.7</v>
      </c>
      <c r="C4" s="26">
        <v>53.6</v>
      </c>
      <c r="D4" s="26">
        <v>51.7</v>
      </c>
      <c r="E4" s="26">
        <v>112.4</v>
      </c>
      <c r="F4" s="26">
        <v>106.4</v>
      </c>
      <c r="G4" s="26">
        <v>126.2</v>
      </c>
      <c r="H4" s="26">
        <v>193.7</v>
      </c>
      <c r="I4" s="26">
        <v>84.8</v>
      </c>
      <c r="J4" s="26">
        <v>107.8</v>
      </c>
      <c r="K4" s="26">
        <v>105</v>
      </c>
      <c r="L4" s="26">
        <v>74.5</v>
      </c>
      <c r="M4" s="26">
        <v>59.1</v>
      </c>
      <c r="N4" s="26">
        <v>59.2</v>
      </c>
      <c r="O4" s="26">
        <v>30.1</v>
      </c>
      <c r="P4" s="26">
        <v>22.2</v>
      </c>
      <c r="Q4" s="26">
        <v>20.399999999999999</v>
      </c>
      <c r="R4" s="26">
        <v>21.2</v>
      </c>
      <c r="S4" s="26">
        <v>21.1</v>
      </c>
      <c r="T4" s="26">
        <v>19.600000000000001</v>
      </c>
      <c r="U4" s="127">
        <v>20.8</v>
      </c>
      <c r="V4" s="70">
        <v>23.4</v>
      </c>
      <c r="W4" s="70">
        <v>28.6</v>
      </c>
    </row>
    <row r="5" spans="1:23" x14ac:dyDescent="0.25">
      <c r="A5" s="3" t="s">
        <v>297</v>
      </c>
    </row>
  </sheetData>
  <mergeCells count="2">
    <mergeCell ref="A2:A3"/>
    <mergeCell ref="B3:W3"/>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3" ma:contentTypeDescription="Vytvoří nový dokument" ma:contentTypeScope="" ma:versionID="3aa8dae39c6c60409827dcbadb26845c">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d62d92c0fbbfe31d90863a9565cd7a0e"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E58D15-C42E-49C8-B8D9-F19152F788A6}">
  <ds:schemaRef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be99a51b-f3de-46ad-b7a0-b0c280b44071"/>
    <ds:schemaRef ds:uri="http://purl.org/dc/elements/1.1/"/>
    <ds:schemaRef ds:uri="http://purl.org/dc/terms/"/>
    <ds:schemaRef ds:uri="ea312c9a-8b5d-4ec7-ba55-c77d150d9b3d"/>
    <ds:schemaRef ds:uri="http://purl.org/dc/dcmitype/"/>
  </ds:schemaRefs>
</ds:datastoreItem>
</file>

<file path=customXml/itemProps2.xml><?xml version="1.0" encoding="utf-8"?>
<ds:datastoreItem xmlns:ds="http://schemas.openxmlformats.org/officeDocument/2006/customXml" ds:itemID="{30A7CB25-4B50-46CD-BEFE-9C353749293C}">
  <ds:schemaRefs>
    <ds:schemaRef ds:uri="http://schemas.microsoft.com/sharepoint/v3/contenttype/forms"/>
  </ds:schemaRefs>
</ds:datastoreItem>
</file>

<file path=customXml/itemProps3.xml><?xml version="1.0" encoding="utf-8"?>
<ds:datastoreItem xmlns:ds="http://schemas.openxmlformats.org/officeDocument/2006/customXml" ds:itemID="{762A2970-F9D2-4F3F-883E-907B507F5F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20</vt:i4>
      </vt:variant>
    </vt:vector>
  </HeadingPairs>
  <TitlesOfParts>
    <vt:vector size="44" baseType="lpstr">
      <vt:lpstr>Obsah</vt: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Jan Pokorný</dc:creator>
  <cp:lastModifiedBy>Jan Pokorný</cp:lastModifiedBy>
  <dcterms:created xsi:type="dcterms:W3CDTF">2015-11-02T08:39:21Z</dcterms:created>
  <dcterms:modified xsi:type="dcterms:W3CDTF">2021-11-25T08:49:05Z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395900</vt:r8>
  </property>
  <property fmtid="{D5CDD505-2E9C-101B-9397-08002B2CF9AE}" pid="4" name="ComplianceAssetId">
    <vt:lpwstr/>
  </property>
</Properties>
</file>