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1/Excely k publikaci/"/>
    </mc:Choice>
  </mc:AlternateContent>
  <xr:revisionPtr revIDLastSave="1084" documentId="13_ncr:1_{ADA36919-42D9-4276-9E8A-0EACB6E0881E}" xr6:coauthVersionLast="47" xr6:coauthVersionMax="47" xr10:uidLastSave="{7DB91292-2137-49D7-80F1-4374B8098CD9}"/>
  <bookViews>
    <workbookView xWindow="14235" yWindow="90" windowWidth="14460" windowHeight="12540" tabRatio="736" xr2:uid="{00000000-000D-0000-FFFF-FFFF00000000}"/>
  </bookViews>
  <sheets>
    <sheet name="Obsah" sheetId="19" r:id="rId1"/>
    <sheet name="2.4.1_Tab.1" sheetId="1" r:id="rId2"/>
    <sheet name="2.4.1_Tab.2" sheetId="15" r:id="rId3"/>
    <sheet name="2.4.1_Tab.3" sheetId="2" r:id="rId4"/>
    <sheet name="2.4.1_Tab.4" sheetId="16" r:id="rId5"/>
    <sheet name="2.4.1_Tab.5" sheetId="17" r:id="rId6"/>
    <sheet name="2.4.1_Tab.6" sheetId="18" r:id="rId7"/>
    <sheet name="2.4.1_Tab.7" sheetId="3" r:id="rId8"/>
    <sheet name="2.4.1_Tab.8" sheetId="4" r:id="rId9"/>
    <sheet name="2.4.1_Tab.9" sheetId="5" r:id="rId10"/>
    <sheet name="2.4.1_Tab.10" sheetId="13" r:id="rId11"/>
    <sheet name="2.4.1_Tab.11" sheetId="6" r:id="rId12"/>
    <sheet name="2.4.1_Tab.12" sheetId="7" r:id="rId13"/>
    <sheet name="2.4.1_Tab.13" sheetId="8" r:id="rId14"/>
    <sheet name="2.4.1_Tab.14" sheetId="9" r:id="rId15"/>
    <sheet name="2.4.2_Tab.1" sheetId="10" r:id="rId16"/>
    <sheet name="2.4.2_Tab.2" sheetId="14" r:id="rId17"/>
    <sheet name="2.4.2_Tab.3" sheetId="11" r:id="rId18"/>
    <sheet name="2.4.2_Tab.4" sheetId="12" r:id="rId19"/>
  </sheets>
  <definedNames>
    <definedName name="_Toc406678340" localSheetId="1">'2.4.1_Tab.1'!$A$1</definedName>
    <definedName name="_Toc406678341" localSheetId="2">'2.4.1_Tab.2'!$A$1</definedName>
    <definedName name="_Toc406678341" localSheetId="3">'2.4.1_Tab.3'!$A$1</definedName>
    <definedName name="_Toc406678341" localSheetId="4">'2.4.1_Tab.4'!$A$1</definedName>
    <definedName name="_Toc406678341" localSheetId="5">'2.4.1_Tab.5'!$A$1</definedName>
    <definedName name="_Toc406678341" localSheetId="6">'2.4.1_Tab.6'!$A$1</definedName>
    <definedName name="_Toc406678342" localSheetId="7">'2.4.1_Tab.7'!$A$1</definedName>
    <definedName name="_Toc406678344" localSheetId="10">'2.4.1_Tab.10'!#REF!</definedName>
    <definedName name="_Toc406678344" localSheetId="9">'2.4.1_Tab.9'!#REF!</definedName>
    <definedName name="_Toc406678350" localSheetId="15">'2.4.2_Tab.1'!$A$1</definedName>
    <definedName name="_Toc406678350" localSheetId="16">'2.4.2_Tab.2'!#REF!</definedName>
    <definedName name="_Toc406678351" localSheetId="17">'2.4.2_Tab.3'!$A$1</definedName>
    <definedName name="_Toc406678352" localSheetId="18">'2.4.2_Tab.4'!$A$1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5" l="1"/>
</calcChain>
</file>

<file path=xl/sharedStrings.xml><?xml version="1.0" encoding="utf-8"?>
<sst xmlns="http://schemas.openxmlformats.org/spreadsheetml/2006/main" count="396" uniqueCount="200">
  <si>
    <t xml:space="preserve">Ukazatel </t>
  </si>
  <si>
    <t>PJ</t>
  </si>
  <si>
    <t xml:space="preserve">v tom: </t>
  </si>
  <si>
    <t xml:space="preserve">  </t>
  </si>
  <si>
    <t xml:space="preserve">Dovoz </t>
  </si>
  <si>
    <t xml:space="preserve">z toho: </t>
  </si>
  <si>
    <t xml:space="preserve">Vývoz </t>
  </si>
  <si>
    <t>Ukazatel</t>
  </si>
  <si>
    <t>TJ</t>
  </si>
  <si>
    <t>Konečná spotřeba celkem</t>
  </si>
  <si>
    <t xml:space="preserve">Výroba elektřiny brutto ČR celkem </t>
  </si>
  <si>
    <t xml:space="preserve">Ztráty v síti </t>
  </si>
  <si>
    <t>GWh</t>
  </si>
  <si>
    <t xml:space="preserve">Elektrárny celkem </t>
  </si>
  <si>
    <t xml:space="preserve">v tom: </t>
  </si>
  <si>
    <t xml:space="preserve">   větrné </t>
  </si>
  <si>
    <t>   parní vč. spalovacích a paroplynových</t>
  </si>
  <si>
    <t xml:space="preserve">   jaderné </t>
  </si>
  <si>
    <t xml:space="preserve">   fotovoltaické </t>
  </si>
  <si>
    <t>Ukazatel </t>
  </si>
  <si>
    <t>Černé uhlí</t>
  </si>
  <si>
    <t>Hnědé uhlí</t>
  </si>
  <si>
    <t>Biomasa</t>
  </si>
  <si>
    <t>Zemní plyn</t>
  </si>
  <si>
    <t>Ostatní plyny</t>
  </si>
  <si>
    <t>Větrné elektrárny</t>
  </si>
  <si>
    <t>Jaderné elektrárny</t>
  </si>
  <si>
    <t>Celkem</t>
  </si>
  <si>
    <t>Zdroj: ERÚ</t>
  </si>
  <si>
    <t>Parní elektrárny</t>
  </si>
  <si>
    <t>Plynové a spalovací elektrárny</t>
  </si>
  <si>
    <t>Paroplynové elektrárny</t>
  </si>
  <si>
    <t>Bioplyn</t>
  </si>
  <si>
    <t>Koks</t>
  </si>
  <si>
    <t>Odpadní teplo</t>
  </si>
  <si>
    <t>Ostatní kapalná paliva</t>
  </si>
  <si>
    <t>Ostatní pevná paliva</t>
  </si>
  <si>
    <t>Ostatní</t>
  </si>
  <si>
    <t>Topné oleje</t>
  </si>
  <si>
    <t>.</t>
  </si>
  <si>
    <t>MW</t>
  </si>
  <si>
    <t xml:space="preserve">Celkový instalovaný výkon </t>
  </si>
  <si>
    <t xml:space="preserve">17 507,2 </t>
  </si>
  <si>
    <t xml:space="preserve">17 561,4 </t>
  </si>
  <si>
    <t xml:space="preserve">17 724,0 </t>
  </si>
  <si>
    <t xml:space="preserve">v tom elektrárny: </t>
  </si>
  <si>
    <t xml:space="preserve">   parní, paroplynové a spalovací </t>
  </si>
  <si>
    <t xml:space="preserve">11 509,0 </t>
  </si>
  <si>
    <t xml:space="preserve">2 175,0 </t>
  </si>
  <si>
    <t xml:space="preserve">3 760,0 </t>
  </si>
  <si>
    <t>Rok</t>
  </si>
  <si>
    <t>Celková výroba tepla</t>
  </si>
  <si>
    <t>v tom:</t>
  </si>
  <si>
    <t>elektrické kotle</t>
  </si>
  <si>
    <t>tepelná čerpadla</t>
  </si>
  <si>
    <t>Elektrická energie</t>
  </si>
  <si>
    <t>Pevná paliva</t>
  </si>
  <si>
    <t>Propan-butan</t>
  </si>
  <si>
    <t>1 371 430</t>
  </si>
  <si>
    <t>-</t>
  </si>
  <si>
    <t>1 447 395</t>
  </si>
  <si>
    <t>1 449 948</t>
  </si>
  <si>
    <t>1 453 520</t>
  </si>
  <si>
    <t>1 456 799</t>
  </si>
  <si>
    <t>1 462 240</t>
  </si>
  <si>
    <t>1 466 642</t>
  </si>
  <si>
    <t>1 474 468</t>
  </si>
  <si>
    <t>1 479 376</t>
  </si>
  <si>
    <t>1 484 860</t>
  </si>
  <si>
    <t>1 490 099</t>
  </si>
  <si>
    <t>Pozn.: Do roku 2011 jsou do bytů vytápěných CZT zahrnuty byty s kotelnou mimo dům a byty s kotelnou v domě s počtem bytů &gt; 20 z důvodu stanovení hranice mezi kategoriemi REZZO 2 a REZZO 3.</t>
  </si>
  <si>
    <t>Brikety hnědouhelné</t>
  </si>
  <si>
    <t>Rašelinové brikety</t>
  </si>
  <si>
    <t>Svítiplyn</t>
  </si>
  <si>
    <t>Tepelná čerpadla (energie prostředí)</t>
  </si>
  <si>
    <t>Solární kolektory (energie prostředí)</t>
  </si>
  <si>
    <t>Kapalná paliva + LPG</t>
  </si>
  <si>
    <t>Elektřina</t>
  </si>
  <si>
    <t>Dodané teplo</t>
  </si>
  <si>
    <t>Zdroj: MPO</t>
  </si>
  <si>
    <t xml:space="preserve">Vodní elektrárny (bez přečerpávacích) </t>
  </si>
  <si>
    <t>Fotovoltaické systémy</t>
  </si>
  <si>
    <t xml:space="preserve">Bioplyn </t>
  </si>
  <si>
    <t>Tepelná čerpadla (teplo prostředí)</t>
  </si>
  <si>
    <t>Solární termální kolektory</t>
  </si>
  <si>
    <t>Biologicky rozložitelná část tuhých komunálních odpadů</t>
  </si>
  <si>
    <t>Rok </t>
  </si>
  <si>
    <t>%</t>
  </si>
  <si>
    <t>Ekologický přínos akce – tuny odstraněného znečištění/rok</t>
  </si>
  <si>
    <t>Tuhé látky</t>
  </si>
  <si>
    <t>Plynné emise</t>
  </si>
  <si>
    <r>
      <t>CO</t>
    </r>
    <r>
      <rPr>
        <vertAlign val="subscript"/>
        <sz val="7.5"/>
        <color rgb="FF000000"/>
        <rFont val="Arial"/>
        <family val="2"/>
        <charset val="238"/>
      </rPr>
      <t>2</t>
    </r>
  </si>
  <si>
    <t xml:space="preserve">1 110,00 </t>
  </si>
  <si>
    <t xml:space="preserve">22 403,90 </t>
  </si>
  <si>
    <r>
      <t>2011</t>
    </r>
    <r>
      <rPr>
        <vertAlign val="superscript"/>
        <sz val="7.5"/>
        <rFont val="Arial"/>
        <family val="2"/>
        <charset val="238"/>
      </rPr>
      <t>1)</t>
    </r>
  </si>
  <si>
    <t>13 662,15</t>
  </si>
  <si>
    <t>1 107,17</t>
  </si>
  <si>
    <r>
      <t>1)</t>
    </r>
    <r>
      <rPr>
        <sz val="7.5"/>
        <color rgb="FF000000"/>
        <rFont val="Arial"/>
        <family val="2"/>
        <charset val="238"/>
      </rPr>
      <t xml:space="preserve"> Od roku 2011 pouze za národní program.</t>
    </r>
  </si>
  <si>
    <t>Zdroj: SFŽP ČR</t>
  </si>
  <si>
    <t>Pozn.: U sledování instalovaného výkonu obnovitelných zdrojů energie používá ERÚ od roku 2014 jinou metodiku oproti předchozím rokům. Od roku 2014 přebírá ERÚ tyto údaje od OTE, a.s. a jsou zahrnuty údaje pouze výrobců, kteří žádají o podporu nebo již výrobu zahájili. Do roku 2013 byl instalovaný výkon vykazován podle vydaných licencí, bez ohledu na skutečnost, zda výrobce již zahájil výrobu elektřiny a je připojen do sítě. Proto je tento údaj neporovnatelný s předchozími. Např. u fotovoltaických elektráren neznamená nižší hodnota instalovaného výkonu meziroční reálný úbytek těchto elektráren mezi lety 2013 a 2014. Nová metodika přesněji odráží skutečný stav na trhu výrobců elektřiny.</t>
  </si>
  <si>
    <t>Kapalná paliva</t>
  </si>
  <si>
    <t>Biomasa celkem</t>
  </si>
  <si>
    <t>Teplo k prodeji</t>
  </si>
  <si>
    <t>Konečná spotřeba</t>
  </si>
  <si>
    <t>Podíl na spotřebě energie v dopravě</t>
  </si>
  <si>
    <t>Podíl na vytápění a chlazení</t>
  </si>
  <si>
    <t xml:space="preserve">Podíl na spotřebě elektřiny </t>
  </si>
  <si>
    <t>Podíl celkem na konečné spotřebě energie</t>
  </si>
  <si>
    <t>Zdroj: Eurostat, MPO</t>
  </si>
  <si>
    <t>Zdroj: Eurostat, ČSÚ</t>
  </si>
  <si>
    <t xml:space="preserve">Konečná spotřeba energie </t>
  </si>
  <si>
    <t>Čistá spotřeba</t>
  </si>
  <si>
    <t xml:space="preserve">  z toho: spotřeba velkoodběratelů</t>
  </si>
  <si>
    <t xml:space="preserve">              spotřeba maloodběratelů</t>
  </si>
  <si>
    <t xml:space="preserve">              v tom: odběr domácností</t>
  </si>
  <si>
    <t xml:space="preserve">                         podnikatelský maloodběr</t>
  </si>
  <si>
    <t>Konečná neenergetická spotřeba</t>
  </si>
  <si>
    <t>Zdroj: ČHMÚ, ČSÚ</t>
  </si>
  <si>
    <t>1 516 797</t>
  </si>
  <si>
    <t>1 484 045</t>
  </si>
  <si>
    <t>4 261 977</t>
  </si>
  <si>
    <t>z toho:</t>
  </si>
  <si>
    <t>paliva</t>
  </si>
  <si>
    <t>elektřina</t>
  </si>
  <si>
    <t>teplo</t>
  </si>
  <si>
    <t>zemědělství</t>
  </si>
  <si>
    <t>průmysl</t>
  </si>
  <si>
    <t>stavebnictví</t>
  </si>
  <si>
    <t>doprava</t>
  </si>
  <si>
    <t>domácnosti</t>
  </si>
  <si>
    <t>ostatní odvětví</t>
  </si>
  <si>
    <t>Dovoz (přeshraniční fyzické toky elektřiny)</t>
  </si>
  <si>
    <t>Vývoz (přeshraniční fyzické toky elektřiny)</t>
  </si>
  <si>
    <t>4 295 509</t>
  </si>
  <si>
    <t xml:space="preserve">   vodní (přečerpávací)</t>
  </si>
  <si>
    <r>
      <t>   vodní (bez přečerpávacích)</t>
    </r>
    <r>
      <rPr>
        <vertAlign val="superscript"/>
        <sz val="7.5"/>
        <rFont val="Arial"/>
        <family val="2"/>
        <charset val="238"/>
      </rPr>
      <t>*)</t>
    </r>
  </si>
  <si>
    <t>*) do roku 2009 včetně jsou v rámci této kategorie zahrnuty i přečerpávací elektrárny, od roku 2010 jsou tyto elektrárny uvedeny samostatně</t>
  </si>
  <si>
    <t>Ostatní pevná paliva (mimo BRKO)</t>
  </si>
  <si>
    <t>Vodní vč. přečerpávacích</t>
  </si>
  <si>
    <t>Větrné</t>
  </si>
  <si>
    <t>Fotovoltaické</t>
  </si>
  <si>
    <t>Jaderné palivo</t>
  </si>
  <si>
    <t xml:space="preserve">Celkem </t>
  </si>
  <si>
    <t>Statistická ročenka životního prostředí ČR (.xlsx verze)</t>
  </si>
  <si>
    <t>Obsah</t>
  </si>
  <si>
    <t>2.4.1 Obecná charakteristika</t>
  </si>
  <si>
    <t>2.4.2 Obnovitelné zdroje energie</t>
  </si>
  <si>
    <t>Kapitola 2 Faktory ovlivňující životní prostředí, hospodářské sektory / 2.4 Energetika</t>
  </si>
  <si>
    <t>BRKO</t>
  </si>
  <si>
    <t>Tab. 2.4.1.1 Celková energetická bilance, 2010–2020</t>
  </si>
  <si>
    <t>Data pro rok 2021 nejsou, vzhledem k metodice jejich vykazování, v době uzávěrky publikace k dispozici.</t>
  </si>
  <si>
    <t>Tab. 2.4.1.2 Konečná spotřeba energie v členění dle zdrojů, 2010–2020</t>
  </si>
  <si>
    <t>Tab. 2.4.1.3 Konečná spotřeba energie v členění podle sektorů, 2010–2020</t>
  </si>
  <si>
    <t>Tab. 2.4.1.4 Konečná spotřeba paliv v členění podle sektorů, 2010–2020</t>
  </si>
  <si>
    <t>Tab. 2.4.1.5 Konečná spotřeba elektřiny v členění podle sektorů, 2010–2020</t>
  </si>
  <si>
    <t>Tab. 2.4.1.6 Konečná spotřeba tepla v členění podle sektorů, 2010–2020</t>
  </si>
  <si>
    <t>Tab. 2.4.1.7 Bilance elektrické energie, 2006–2021</t>
  </si>
  <si>
    <t>Tab. 2.4.1.8 Výroba elektřiny brutto podle druhu elektráren, 2002–2021</t>
  </si>
  <si>
    <t>Tab. 2.4.1.9 Výroba elektřiny brutto podle zdroje energie, 2010–2021</t>
  </si>
  <si>
    <t>Tab. 2.4.1.10 Výroba elektřiny netto podle typu paliv a druhu elektráren, 2021</t>
  </si>
  <si>
    <t>Tab. 2.4.1.11 Instalovaný výkon elektráren k 31. 12. podle druhu, 2006–2021</t>
  </si>
  <si>
    <t>Tab. 2.4.2.1 Výroba elektřiny z obnovitelných zdrojů energie a z odpadů, 2006–2021</t>
  </si>
  <si>
    <t>Tab. 2.4.2.2 Výroba tepla z obnovitelných zdrojů energie a z odpadů (teplo k prodeji a konečná spotřeba), 2010–2020</t>
  </si>
  <si>
    <t>Tab. 2.4.2.3 Podíl spotřeby energie vyrobené z OZE na spotřebě elektřiny, energie v dopravě, na vytápění a chlazení a na konečné spotřebě energie, 2004–2020</t>
  </si>
  <si>
    <t>Pozn.: Metodika a výpočet Eurostat (převzato z databáze SHARES, http://ec.europa.eu/eurostat/web/energy/data/shares). 
Data pro rok 2021 nejsou, vzhledem k metodice jejich vykazování, v době uzávěrky publikace k dispozici.</t>
  </si>
  <si>
    <t>Tab. 2.4.2.4 Ekologický přínos podpory realizované v rámci Státního programu na podporu úspor energie a využívání obnovitelných zdrojů energie, 2006–2021</t>
  </si>
  <si>
    <t>Primární produkce (tuzemské zdroje)</t>
  </si>
  <si>
    <t xml:space="preserve">   ropa a ropné produkty </t>
  </si>
  <si>
    <t xml:space="preserve">   pevná fosilní paliva</t>
  </si>
  <si>
    <t xml:space="preserve">   zemní plyn </t>
  </si>
  <si>
    <t>   obnovitelné zdroje a biopaliva</t>
  </si>
  <si>
    <t xml:space="preserve">   odpady (neobnovitelné)</t>
  </si>
  <si>
    <t xml:space="preserve">   jaderné teplo</t>
  </si>
  <si>
    <t>   vyrobené teplo</t>
  </si>
  <si>
    <t>   elektřina</t>
  </si>
  <si>
    <t>Z jiných zdrojů, recyklované produkty, změna stavu zásob</t>
  </si>
  <si>
    <t>Primární energetické zdroje</t>
  </si>
  <si>
    <t>Distribuční ztráty</t>
  </si>
  <si>
    <t>veřejné teplárny</t>
  </si>
  <si>
    <t>veřejné výtopny</t>
  </si>
  <si>
    <t>závodní teplárny</t>
  </si>
  <si>
    <t>závodní výtopny</t>
  </si>
  <si>
    <t>odpadní teplo</t>
  </si>
  <si>
    <t>Soustava zásobování tepelnou energií</t>
  </si>
  <si>
    <t>Tab. 2.4.2.2 Výroba tepla z obnovitelných zdrojů energie a z odpadů (teplo k prodeji) a konečná spotřeba, 2010–2020</t>
  </si>
  <si>
    <t>Komunální odpady (obnovitelné)</t>
  </si>
  <si>
    <t>V souvislosti se změnou zdroje dat byla oproti minulému vydání Ročenky provedena revize dat.</t>
  </si>
  <si>
    <t>Tab. 2.4.1.12 Bilance tepelné energie, 2010–2020</t>
  </si>
  <si>
    <t>Oproti minulému vydání Ročenky byla provedena revize dat za roky 2014–2020.</t>
  </si>
  <si>
    <t>Pozn.: Oproti minulému vydání Ročenky byla provedena revize dat v kategorii "Čistá spotřeba" a "z toho: spotřeba velkoodběratelů“ za roky 2010–2020.</t>
  </si>
  <si>
    <t>Pozn.: Data pro rok 2021 nejsou, vzhledem k metodice jejich vykazování, v době uzávěrky publikace k dispozici. V souvislosti se změnou zdroje dat byla oproti minulému vydání Ročenky provedena revize dat i jednotlivých kategorií výroby tepla.</t>
  </si>
  <si>
    <t>Údaje za r. 2021 nebyly zpracovány z důvodu SLBD2021, které bude pro rok 2021 zpracováno cca do června 2023.</t>
  </si>
  <si>
    <t>Tab. 2.4.1.13 Převažující způsob vytápění trvale obydlených bytů, 1991, 2001–2020</t>
  </si>
  <si>
    <r>
      <t>2019</t>
    </r>
    <r>
      <rPr>
        <vertAlign val="superscript"/>
        <sz val="7.5"/>
        <rFont val="Arial"/>
        <family val="2"/>
        <charset val="238"/>
      </rPr>
      <t>2)</t>
    </r>
  </si>
  <si>
    <r>
      <t>2)</t>
    </r>
    <r>
      <rPr>
        <sz val="7.5"/>
        <color rgb="FF000000"/>
        <rFont val="Arial"/>
        <family val="2"/>
        <charset val="238"/>
      </rPr>
      <t xml:space="preserve"> Od roku 2019 již nejsou za NP/NPŽP realizovány projekty se závěrečným vyhodnocením akce, ve kterých by byly uvedené přínosy sledovány.</t>
    </r>
  </si>
  <si>
    <r>
      <t>Vlastní spotřeba na výrobu elektřiny</t>
    </r>
    <r>
      <rPr>
        <vertAlign val="superscript"/>
        <sz val="7.5"/>
        <rFont val="Arial"/>
        <family val="2"/>
        <charset val="238"/>
      </rPr>
      <t>1)</t>
    </r>
  </si>
  <si>
    <r>
      <t>1)</t>
    </r>
    <r>
      <rPr>
        <sz val="7.5"/>
        <rFont val="Arial"/>
        <family val="2"/>
        <charset val="238"/>
      </rPr>
      <t xml:space="preserve"> vč. spotřeby na výrobu tepla u kombinované výroby</t>
    </r>
  </si>
  <si>
    <r>
      <t>   vodní</t>
    </r>
    <r>
      <rPr>
        <vertAlign val="superscript"/>
        <sz val="7.5"/>
        <rFont val="Arial"/>
        <family val="2"/>
        <charset val="238"/>
      </rPr>
      <t>1)</t>
    </r>
  </si>
  <si>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vodní elektrárny jsou včetně přečerpávacích</t>
    </r>
  </si>
  <si>
    <t>Tab. 2.4.1.14 Spotřeba paliv a energie v domácnostech 2010–2021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</si>
</sst>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_-* #,##0.00\ _€_-;\-* #,##0.00\ _€_-;_-* &quot;-&quot;??\ _€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</font>
    <font>
      <sz val="11"/>
      <name val="Calibri"/>
      <family val="2"/>
      <charset val="238"/>
      <scheme val="minor"/>
    </font>
    <font>
      <sz val="7.5"/>
      <name val="Arial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indexed="55"/>
        <bgColor indexed="48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0" fillId="0" borderId="0"/>
    <xf numFmtId="0" fontId="10" fillId="0" borderId="0" applyNumberFormat="0" applyFill="0" applyBorder="0" applyProtection="0">
      <alignment horizontal="left" vertical="center" indent="2"/>
    </xf>
    <xf numFmtId="0" fontId="10" fillId="0" borderId="0" applyNumberFormat="0" applyFill="0" applyBorder="0" applyProtection="0">
      <alignment horizontal="left" vertical="center" indent="5"/>
    </xf>
    <xf numFmtId="165" fontId="11" fillId="0" borderId="14">
      <alignment horizontal="right" vertical="center"/>
    </xf>
    <xf numFmtId="0" fontId="12" fillId="0" borderId="0" applyNumberFormat="0" applyFill="0" applyBorder="0" applyProtection="0">
      <alignment horizontal="left" vertical="center"/>
    </xf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9" fillId="0" borderId="0"/>
    <xf numFmtId="0" fontId="15" fillId="0" borderId="0"/>
    <xf numFmtId="0" fontId="13" fillId="0" borderId="0"/>
    <xf numFmtId="0" fontId="15" fillId="0" borderId="0"/>
    <xf numFmtId="0" fontId="10" fillId="0" borderId="0"/>
    <xf numFmtId="0" fontId="15" fillId="0" borderId="0"/>
    <xf numFmtId="0" fontId="15" fillId="0" borderId="0"/>
    <xf numFmtId="0" fontId="15" fillId="0" borderId="0"/>
    <xf numFmtId="9" fontId="10" fillId="0" borderId="0" applyFont="0" applyFill="0" applyBorder="0" applyAlignment="0" applyProtection="0"/>
    <xf numFmtId="165" fontId="11" fillId="6" borderId="15"/>
    <xf numFmtId="165" fontId="11" fillId="0" borderId="0"/>
    <xf numFmtId="0" fontId="10" fillId="0" borderId="0"/>
    <xf numFmtId="0" fontId="18" fillId="0" borderId="0" applyNumberFormat="0" applyFill="0" applyBorder="0" applyAlignment="0" applyProtection="0"/>
    <xf numFmtId="166" fontId="22" fillId="0" borderId="0" applyFont="0" applyFill="0" applyBorder="0" applyAlignment="0" applyProtection="0"/>
  </cellStyleXfs>
  <cellXfs count="171">
    <xf numFmtId="0" fontId="0" fillId="0" borderId="0" xfId="0"/>
    <xf numFmtId="0" fontId="1" fillId="0" borderId="0" xfId="0" applyFont="1" applyAlignment="1">
      <alignment vertical="center"/>
    </xf>
    <xf numFmtId="4" fontId="2" fillId="3" borderId="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4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righ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164" fontId="5" fillId="3" borderId="5" xfId="0" applyNumberFormat="1" applyFont="1" applyFill="1" applyBorder="1" applyAlignment="1">
      <alignment horizontal="right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5" fillId="3" borderId="5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19" fillId="8" borderId="0" xfId="0" applyFont="1" applyFill="1"/>
    <xf numFmtId="0" fontId="0" fillId="8" borderId="0" xfId="0" applyFill="1"/>
    <xf numFmtId="0" fontId="20" fillId="8" borderId="0" xfId="0" applyFont="1" applyFill="1"/>
    <xf numFmtId="0" fontId="21" fillId="8" borderId="0" xfId="0" applyFont="1" applyFill="1"/>
    <xf numFmtId="0" fontId="17" fillId="8" borderId="0" xfId="0" applyFont="1" applyFill="1"/>
    <xf numFmtId="3" fontId="0" fillId="0" borderId="0" xfId="0" applyNumberFormat="1"/>
    <xf numFmtId="0" fontId="23" fillId="0" borderId="0" xfId="0" applyFont="1"/>
    <xf numFmtId="0" fontId="5" fillId="2" borderId="3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24" fillId="2" borderId="3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left" vertical="center" wrapText="1" indent="2"/>
    </xf>
    <xf numFmtId="0" fontId="23" fillId="0" borderId="0" xfId="0" applyFont="1" applyAlignment="1">
      <alignment wrapText="1"/>
    </xf>
    <xf numFmtId="3" fontId="5" fillId="3" borderId="1" xfId="0" applyNumberFormat="1" applyFont="1" applyFill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5" fillId="7" borderId="1" xfId="0" applyFont="1" applyFill="1" applyBorder="1" applyAlignment="1">
      <alignment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0" fontId="5" fillId="7" borderId="3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right" vertical="center" wrapText="1"/>
    </xf>
    <xf numFmtId="3" fontId="5" fillId="3" borderId="5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164" fontId="5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4" fontId="5" fillId="3" borderId="3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0" fontId="18" fillId="8" borderId="0" xfId="23" applyFill="1" applyBorder="1" applyAlignment="1">
      <alignment vertical="center" wrapText="1"/>
    </xf>
    <xf numFmtId="0" fontId="18" fillId="8" borderId="0" xfId="23" applyFill="1" applyBorder="1" applyAlignment="1">
      <alignment wrapText="1"/>
    </xf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23" fillId="0" borderId="6" xfId="0" applyFont="1" applyBorder="1"/>
    <xf numFmtId="0" fontId="5" fillId="0" borderId="9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3" fillId="0" borderId="0" xfId="0" applyFont="1"/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5" fillId="4" borderId="7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 wrapText="1"/>
    </xf>
    <xf numFmtId="0" fontId="23" fillId="0" borderId="9" xfId="0" applyFont="1" applyBorder="1"/>
    <xf numFmtId="0" fontId="23" fillId="0" borderId="6" xfId="0" applyFont="1" applyBorder="1" applyAlignment="1">
      <alignment wrapText="1"/>
    </xf>
    <xf numFmtId="2" fontId="5" fillId="4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23" fillId="0" borderId="9" xfId="0" applyFont="1" applyBorder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5" fillId="0" borderId="9" xfId="0" applyNumberFormat="1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3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3" xfId="0" applyNumberFormat="1" applyFont="1" applyFill="1" applyBorder="1" applyAlignment="1">
      <alignment horizontal="right" vertical="center" wrapText="1"/>
    </xf>
  </cellXfs>
  <cellStyles count="25">
    <cellStyle name="2x indented GHG Textfiels" xfId="2" xr:uid="{00000000-0005-0000-0000-000000000000}"/>
    <cellStyle name="5x indented GHG Textfiels" xfId="3" xr:uid="{00000000-0005-0000-0000-000001000000}"/>
    <cellStyle name="Čárka 2" xfId="24" xr:uid="{DF0869A5-AF91-4809-AD06-743D0D2B2D50}"/>
    <cellStyle name="Hypertextový odkaz" xfId="23" builtinId="8"/>
    <cellStyle name="InputCells12_BBorder_CRFReport-template" xfId="4" xr:uid="{00000000-0005-0000-0000-000002000000}"/>
    <cellStyle name="Normal GHG Textfiels Bold" xfId="5" xr:uid="{00000000-0005-0000-0000-000003000000}"/>
    <cellStyle name="Normální" xfId="0" builtinId="0"/>
    <cellStyle name="Normální 10" xfId="22" xr:uid="{00000000-0005-0000-0000-000005000000}"/>
    <cellStyle name="normální 2" xfId="6" xr:uid="{00000000-0005-0000-0000-000006000000}"/>
    <cellStyle name="normální 2 2" xfId="7" xr:uid="{00000000-0005-0000-0000-000007000000}"/>
    <cellStyle name="normální 2 3" xfId="8" xr:uid="{00000000-0005-0000-0000-000008000000}"/>
    <cellStyle name="Normální 2 4" xfId="9" xr:uid="{00000000-0005-0000-0000-000009000000}"/>
    <cellStyle name="Normální 3" xfId="10" xr:uid="{00000000-0005-0000-0000-00000A000000}"/>
    <cellStyle name="Normální 3 2" xfId="11" xr:uid="{00000000-0005-0000-0000-00000B000000}"/>
    <cellStyle name="Normální 4" xfId="12" xr:uid="{00000000-0005-0000-0000-00000C000000}"/>
    <cellStyle name="Normální 4 2" xfId="13" xr:uid="{00000000-0005-0000-0000-00000D000000}"/>
    <cellStyle name="Normální 5" xfId="14" xr:uid="{00000000-0005-0000-0000-00000E000000}"/>
    <cellStyle name="Normální 5 2" xfId="15" xr:uid="{00000000-0005-0000-0000-00000F000000}"/>
    <cellStyle name="Normální 6" xfId="16" xr:uid="{00000000-0005-0000-0000-000010000000}"/>
    <cellStyle name="Normální 7" xfId="17" xr:uid="{00000000-0005-0000-0000-000011000000}"/>
    <cellStyle name="Normální 8" xfId="18" xr:uid="{00000000-0005-0000-0000-000012000000}"/>
    <cellStyle name="Normální 9" xfId="1" xr:uid="{00000000-0005-0000-0000-000013000000}"/>
    <cellStyle name="procent 2" xfId="19" xr:uid="{00000000-0005-0000-0000-000014000000}"/>
    <cellStyle name="Shade_CRFReport-template" xfId="20" xr:uid="{00000000-0005-0000-0000-000015000000}"/>
    <cellStyle name="Обычный_CRF2002 (1)" xfId="21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CCD15-C8CC-433A-B826-C0AEAD1588DB}">
  <dimension ref="A2:Q26"/>
  <sheetViews>
    <sheetView tabSelected="1" workbookViewId="0">
      <selection activeCell="K3" sqref="K3"/>
    </sheetView>
  </sheetViews>
  <sheetFormatPr defaultColWidth="8.85546875" defaultRowHeight="15" x14ac:dyDescent="0.25"/>
  <cols>
    <col min="1" max="16384" width="8.85546875" style="38"/>
  </cols>
  <sheetData>
    <row r="2" spans="1:15" ht="20.25" x14ac:dyDescent="0.3">
      <c r="A2" s="37" t="s">
        <v>143</v>
      </c>
    </row>
    <row r="4" spans="1:15" ht="18" x14ac:dyDescent="0.25">
      <c r="A4" s="39" t="s">
        <v>147</v>
      </c>
    </row>
    <row r="5" spans="1:15" ht="18" x14ac:dyDescent="0.25">
      <c r="A5" s="39"/>
    </row>
    <row r="6" spans="1:15" ht="15.75" x14ac:dyDescent="0.25">
      <c r="A6" s="40" t="s">
        <v>144</v>
      </c>
    </row>
    <row r="7" spans="1:15" x14ac:dyDescent="0.25">
      <c r="A7" s="105" t="s">
        <v>145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</row>
    <row r="8" spans="1:15" x14ac:dyDescent="0.25">
      <c r="A8" s="103" t="s">
        <v>149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15" x14ac:dyDescent="0.25">
      <c r="A9" s="103" t="s">
        <v>151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15" x14ac:dyDescent="0.25">
      <c r="A10" s="103" t="s">
        <v>152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1:15" x14ac:dyDescent="0.25">
      <c r="A11" s="103" t="s">
        <v>153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1:15" x14ac:dyDescent="0.25">
      <c r="A12" s="103" t="s">
        <v>154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</row>
    <row r="13" spans="1:15" x14ac:dyDescent="0.25">
      <c r="A13" s="103" t="s">
        <v>155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1:15" x14ac:dyDescent="0.25">
      <c r="A14" s="103" t="s">
        <v>156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</row>
    <row r="15" spans="1:15" x14ac:dyDescent="0.25">
      <c r="A15" s="103" t="s">
        <v>157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</row>
    <row r="16" spans="1:15" x14ac:dyDescent="0.25">
      <c r="A16" s="103" t="s">
        <v>158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</row>
    <row r="17" spans="1:17" x14ac:dyDescent="0.25">
      <c r="A17" s="103" t="s">
        <v>159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</row>
    <row r="18" spans="1:17" x14ac:dyDescent="0.25">
      <c r="A18" s="103" t="s">
        <v>160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7" x14ac:dyDescent="0.25">
      <c r="A19" s="103" t="s">
        <v>187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7" x14ac:dyDescent="0.25">
      <c r="A20" s="103" t="s">
        <v>192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7" x14ac:dyDescent="0.25">
      <c r="A21" s="103" t="s">
        <v>199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</row>
    <row r="22" spans="1:17" x14ac:dyDescent="0.25">
      <c r="A22" s="41" t="s">
        <v>146</v>
      </c>
    </row>
    <row r="23" spans="1:17" x14ac:dyDescent="0.25">
      <c r="A23" s="103" t="s">
        <v>161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</row>
    <row r="24" spans="1:17" x14ac:dyDescent="0.25">
      <c r="A24" s="103" t="s">
        <v>162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</row>
    <row r="25" spans="1:17" x14ac:dyDescent="0.25">
      <c r="A25" s="103" t="s">
        <v>163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7"/>
      <c r="P25" s="107"/>
      <c r="Q25" s="107"/>
    </row>
    <row r="26" spans="1:17" x14ac:dyDescent="0.25">
      <c r="A26" s="103" t="s">
        <v>165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7"/>
      <c r="P26" s="107"/>
      <c r="Q26" s="107"/>
    </row>
  </sheetData>
  <mergeCells count="19">
    <mergeCell ref="A25:Q25"/>
    <mergeCell ref="A26:Q26"/>
    <mergeCell ref="A19:N19"/>
    <mergeCell ref="A20:N20"/>
    <mergeCell ref="A21:N21"/>
    <mergeCell ref="A23:N23"/>
    <mergeCell ref="A24:N24"/>
    <mergeCell ref="A18:N18"/>
    <mergeCell ref="A7:O7"/>
    <mergeCell ref="A13:N13"/>
    <mergeCell ref="A15:N15"/>
    <mergeCell ref="A14:N14"/>
    <mergeCell ref="A16:N16"/>
    <mergeCell ref="A17:N17"/>
    <mergeCell ref="A8:N8"/>
    <mergeCell ref="A9:N9"/>
    <mergeCell ref="A10:N10"/>
    <mergeCell ref="A11:N11"/>
    <mergeCell ref="A12:N12"/>
  </mergeCells>
  <hyperlinks>
    <hyperlink ref="A8:N8" location="'2.4.1_Tab.1'!A1" display="Tab. 2.4.1.1 Celková energetická bilance, 2010–2018" xr:uid="{C61A3C97-C6EF-4196-BE6C-0F6CE2F6C2F5}"/>
    <hyperlink ref="A9:N9" location="'2.4.1_Tab.2'!A1" display="Tab. 2.4.1.2 Konečná spotřeba energie v členění dle zdrojů, 2010–2018" xr:uid="{1ED6F247-7308-459A-91E4-9B3C10776594}"/>
    <hyperlink ref="A10:N10" location="'2.4.1_Tab.3'!A1" display="Tab. 2.4.1.3 Konečná spotřeba energie v členění podle sektorů, 2010–2018" xr:uid="{88DF1103-5D1E-4D99-BA2B-1D695EF3F9DC}"/>
    <hyperlink ref="A11:N11" location="'2.4.1_Tab.4'!A1" display="Tab. 2.4.1.4 Konečná spotřeba paliv v členění podle sektorů, 2010–2018" xr:uid="{4DD7986C-67C3-4022-B1D3-DD525948221B}"/>
    <hyperlink ref="A12:N12" location="'2.4.1_Tab.4'!A1" display="Tab. 2.4.1.5 Konečná spotřeba elektřiny v členění podle sektorů, 2010–2018" xr:uid="{37C62D21-3EB1-4657-A58E-4FD0245EE7DD}"/>
    <hyperlink ref="A13:N13" location="'2.4.1_Tab.6'!A1" display="Tab. 2.4.1.6 Konečná spotřeba tepla v členění podle sektorů, 2010–2018" xr:uid="{BBF7806B-8E9C-4DD5-A857-403B7CD1676A}"/>
    <hyperlink ref="A14:N14" location="'2.4.1_Tab.7'!A1" display="Tab. 2.4.1.7 Bilance elektrické energie, 2006–2019" xr:uid="{25828F20-5277-4B38-A01C-28E3AF9D0A56}"/>
    <hyperlink ref="A15:N15" location="'2.4.1_Tab.8'!A1" display="Tab. 2.4.1.8 Výroba elektřiny brutto podle druhu elektráren, 2002–2019" xr:uid="{9A41B26D-E93C-47A9-9DBA-B03D7B9619FA}"/>
    <hyperlink ref="A16:N16" location="'2.4.1_Tab.9'!A1" display="Tab. 2.4.1.9 Výroba elektřiny brutto podle zdroje energie, 2010–2019" xr:uid="{DDB4BBFE-2DBD-4D21-A112-1617A5676E65}"/>
    <hyperlink ref="A17:N17" location="'2.4.1_Tab.10'!A1" display="Tab. 2.4.1.10 Výroba elektřiny netto podle typu paliv a druhu elektráren, 2019" xr:uid="{CEBC27DE-AC28-49A9-8B77-9EE929EAFE79}"/>
    <hyperlink ref="A18:N18" location="'2.4.1_Tab.11'!A1" display="Tab. 2.4.1.11 Instalovaný výkon elektráren k 31. 12. podle druhu, 2006–2019" xr:uid="{46944A17-491D-4153-967C-1D6187E87A14}"/>
    <hyperlink ref="A19:N19" location="'2.4.1_Tab.12'!A1" display="Tab. 2.4.1.12 Bilance tepelné energie, 2010–2019" xr:uid="{F52D2D44-4457-4996-BE16-F3D6BBC1E515}"/>
    <hyperlink ref="A20:N20" location="'2.4.1_Tab.13'!A1" display="Tab. 2.4.1.13 Převažující způsob vytápění trvale obydlených bytů, 1991, 2001–2019" xr:uid="{2B99E556-F264-4C3F-868C-5B2B1180E170}"/>
    <hyperlink ref="A21:N21" location="'2.4.1_Tab.14'!A1" display="Tab. 2.4.1.14 Spotřeba paliv a energie v domácnostech 2010–2020" xr:uid="{9D052A76-91E5-4B4C-BD07-3996901D692F}"/>
    <hyperlink ref="A23:N23" location="'2.4.2_Tab.1'!A1" display="Tab. 2.4.2.1 Výroba elektřiny z obnovitelných zdrojů energie a z odpadů, 2006–2019" xr:uid="{C14F3BB8-FA6B-40B6-B8B7-16C5B666C59B}"/>
    <hyperlink ref="A24:N24" location="'2.4.2_Tab.2'!A1" display="Tab. 2.4.2.2 Výroba tepla z obnovitelných zdrojů energie a z odpadů (teplo k prodeji a konečná spotřeba), 2010–2018" xr:uid="{348CF5B2-6712-4DD0-B56E-6DA771598793}"/>
    <hyperlink ref="A25:N25" location="'2.4.2_Tab.3'!A1" display="Tab. 2.4.2.3 Podíl spotřeby energie vyrobené z OZE na spotřebě elektřiny, energie v dopravě, na vytápění a chlazení a na konečné spotřebě energie, 2004–2018" xr:uid="{623CD9A2-D561-4157-916C-09258A9BA5B8}"/>
    <hyperlink ref="A26:N26" location="'2.4.2_Tab.4'!A1" display="Tab. 2.4.2.4 Ekologický přínos podpory realizované v rámci Státního programu na podporu úspor energie a využívání obnovitelných zdrojů energie, 2006–2019" xr:uid="{32DDC7AF-B52A-4114-B9BB-7C75A74E09B1}"/>
  </hyperlink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1"/>
  <sheetViews>
    <sheetView workbookViewId="0">
      <selection activeCell="N1" sqref="N1"/>
    </sheetView>
  </sheetViews>
  <sheetFormatPr defaultRowHeight="15" x14ac:dyDescent="0.25"/>
  <cols>
    <col min="1" max="1" width="25.7109375" customWidth="1"/>
    <col min="2" max="14" width="12.7109375" customWidth="1"/>
  </cols>
  <sheetData>
    <row r="1" spans="1:13" ht="15.75" thickBot="1" x14ac:dyDescent="0.3">
      <c r="A1" s="1" t="s">
        <v>158</v>
      </c>
    </row>
    <row r="2" spans="1:13" ht="15.75" thickBot="1" x14ac:dyDescent="0.3">
      <c r="A2" s="128" t="s">
        <v>7</v>
      </c>
      <c r="B2" s="10">
        <v>2010</v>
      </c>
      <c r="C2" s="10">
        <v>2011</v>
      </c>
      <c r="D2" s="10">
        <v>2012</v>
      </c>
      <c r="E2" s="10">
        <v>2013</v>
      </c>
      <c r="F2" s="10">
        <v>2014</v>
      </c>
      <c r="G2" s="6">
        <v>2015</v>
      </c>
      <c r="H2" s="6">
        <v>2016</v>
      </c>
      <c r="I2" s="6">
        <v>2017</v>
      </c>
      <c r="J2" s="6">
        <v>2018</v>
      </c>
      <c r="K2" s="6">
        <v>2019</v>
      </c>
      <c r="L2" s="6">
        <v>2020</v>
      </c>
      <c r="M2" s="6">
        <v>2021</v>
      </c>
    </row>
    <row r="3" spans="1:13" ht="15.75" thickBot="1" x14ac:dyDescent="0.3">
      <c r="A3" s="129"/>
      <c r="B3" s="130" t="s">
        <v>12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2"/>
    </row>
    <row r="4" spans="1:13" ht="15.75" thickBot="1" x14ac:dyDescent="0.3">
      <c r="A4" s="34" t="s">
        <v>20</v>
      </c>
      <c r="B4" s="36">
        <v>6043.6</v>
      </c>
      <c r="C4" s="27">
        <v>5685.2</v>
      </c>
      <c r="D4" s="26">
        <v>4887.3999999999996</v>
      </c>
      <c r="E4" s="26">
        <v>5246.6</v>
      </c>
      <c r="F4" s="26">
        <v>4889.8</v>
      </c>
      <c r="G4" s="26">
        <v>5165.6000000000004</v>
      </c>
      <c r="H4" s="26">
        <v>5719.9</v>
      </c>
      <c r="I4" s="26">
        <v>4453</v>
      </c>
      <c r="J4" s="26">
        <v>3454.5</v>
      </c>
      <c r="K4" s="26">
        <v>2149</v>
      </c>
      <c r="L4" s="72">
        <v>1914.2</v>
      </c>
      <c r="M4" s="72">
        <v>2761.7</v>
      </c>
    </row>
    <row r="5" spans="1:13" ht="15.75" thickBot="1" x14ac:dyDescent="0.3">
      <c r="A5" s="35" t="s">
        <v>21</v>
      </c>
      <c r="B5" s="29">
        <v>40907.4</v>
      </c>
      <c r="C5" s="28">
        <v>41092.199999999997</v>
      </c>
      <c r="D5" s="11">
        <v>39143.800000000003</v>
      </c>
      <c r="E5" s="11">
        <v>35927.699999999997</v>
      </c>
      <c r="F5" s="11">
        <v>35832.199999999997</v>
      </c>
      <c r="G5" s="11">
        <v>35945.199999999997</v>
      </c>
      <c r="H5" s="11">
        <v>36228.1</v>
      </c>
      <c r="I5" s="11">
        <v>36978.1</v>
      </c>
      <c r="J5" s="11">
        <v>37733.800000000003</v>
      </c>
      <c r="K5" s="11">
        <v>35172</v>
      </c>
      <c r="L5" s="47">
        <v>29073.599999999999</v>
      </c>
      <c r="M5" s="47">
        <v>31407.1</v>
      </c>
    </row>
    <row r="6" spans="1:13" ht="15.75" thickBot="1" x14ac:dyDescent="0.3">
      <c r="A6" s="35" t="s">
        <v>137</v>
      </c>
      <c r="B6" s="29">
        <v>66.2</v>
      </c>
      <c r="C6" s="28">
        <v>155.19999999999999</v>
      </c>
      <c r="D6" s="11">
        <v>149.9</v>
      </c>
      <c r="E6" s="11">
        <v>146.9</v>
      </c>
      <c r="F6" s="11">
        <v>67.5</v>
      </c>
      <c r="G6" s="11">
        <v>75.900000000000006</v>
      </c>
      <c r="H6" s="11">
        <v>78.3</v>
      </c>
      <c r="I6" s="11">
        <v>87.8</v>
      </c>
      <c r="J6" s="11">
        <v>76.8</v>
      </c>
      <c r="K6" s="11">
        <v>82</v>
      </c>
      <c r="L6" s="47">
        <v>89.7</v>
      </c>
      <c r="M6" s="47">
        <v>97.2</v>
      </c>
    </row>
    <row r="7" spans="1:13" ht="15.75" thickBot="1" x14ac:dyDescent="0.3">
      <c r="A7" s="35" t="s">
        <v>38</v>
      </c>
      <c r="B7" s="29">
        <v>130.5</v>
      </c>
      <c r="C7" s="28">
        <v>107.8</v>
      </c>
      <c r="D7" s="11">
        <v>48.2</v>
      </c>
      <c r="E7" s="11">
        <v>14.5</v>
      </c>
      <c r="F7" s="11">
        <v>45.7</v>
      </c>
      <c r="G7" s="11">
        <v>47.1</v>
      </c>
      <c r="H7" s="11">
        <v>44.3</v>
      </c>
      <c r="I7" s="11">
        <v>53.9</v>
      </c>
      <c r="J7" s="11">
        <v>34.799999999999997</v>
      </c>
      <c r="K7" s="11">
        <v>38.4</v>
      </c>
      <c r="L7" s="47">
        <v>23.5</v>
      </c>
      <c r="M7" s="47">
        <v>20.6</v>
      </c>
    </row>
    <row r="8" spans="1:13" ht="15.75" thickBot="1" x14ac:dyDescent="0.3">
      <c r="A8" s="35" t="s">
        <v>35</v>
      </c>
      <c r="B8" s="29">
        <v>9.6999999999999993</v>
      </c>
      <c r="C8" s="28">
        <v>1.8</v>
      </c>
      <c r="D8" s="11">
        <v>4.3</v>
      </c>
      <c r="E8" s="11">
        <v>3.9</v>
      </c>
      <c r="F8" s="11">
        <v>10.7</v>
      </c>
      <c r="G8" s="11">
        <v>16.100000000000001</v>
      </c>
      <c r="H8" s="11">
        <v>25</v>
      </c>
      <c r="I8" s="11">
        <v>22.8</v>
      </c>
      <c r="J8" s="11">
        <v>21.6</v>
      </c>
      <c r="K8" s="11">
        <v>17.399999999999999</v>
      </c>
      <c r="L8" s="47">
        <v>21.8</v>
      </c>
      <c r="M8" s="47">
        <v>12.2</v>
      </c>
    </row>
    <row r="9" spans="1:13" ht="15.75" thickBot="1" x14ac:dyDescent="0.3">
      <c r="A9" s="35" t="s">
        <v>23</v>
      </c>
      <c r="B9" s="29">
        <v>1050.5999999999999</v>
      </c>
      <c r="C9" s="28">
        <v>1019.2</v>
      </c>
      <c r="D9" s="11">
        <v>1141.3</v>
      </c>
      <c r="E9" s="11">
        <v>1678.7</v>
      </c>
      <c r="F9" s="11">
        <v>1356.6</v>
      </c>
      <c r="G9" s="11">
        <v>1978</v>
      </c>
      <c r="H9" s="11">
        <v>3422.2</v>
      </c>
      <c r="I9" s="11">
        <v>3388</v>
      </c>
      <c r="J9" s="11">
        <v>3488.1</v>
      </c>
      <c r="K9" s="11">
        <v>5514.5</v>
      </c>
      <c r="L9" s="47">
        <v>6586.9</v>
      </c>
      <c r="M9" s="47">
        <v>7019.7</v>
      </c>
    </row>
    <row r="10" spans="1:13" ht="15.75" thickBot="1" x14ac:dyDescent="0.3">
      <c r="A10" s="35" t="s">
        <v>24</v>
      </c>
      <c r="B10" s="29">
        <v>3180.6</v>
      </c>
      <c r="C10" s="28">
        <v>3203.5</v>
      </c>
      <c r="D10" s="11">
        <v>2974.6</v>
      </c>
      <c r="E10" s="11">
        <v>2987.6</v>
      </c>
      <c r="F10" s="11">
        <v>3221.6</v>
      </c>
      <c r="G10" s="11">
        <v>3088.8</v>
      </c>
      <c r="H10" s="11">
        <v>3036.2</v>
      </c>
      <c r="I10" s="11">
        <v>2879.7</v>
      </c>
      <c r="J10" s="11">
        <v>2751.5</v>
      </c>
      <c r="K10" s="11">
        <v>2514.6999999999998</v>
      </c>
      <c r="L10" s="47">
        <v>2035.1</v>
      </c>
      <c r="M10" s="47">
        <v>1027</v>
      </c>
    </row>
    <row r="11" spans="1:13" ht="15.75" thickBot="1" x14ac:dyDescent="0.3">
      <c r="A11" s="35" t="s">
        <v>138</v>
      </c>
      <c r="B11" s="29">
        <v>3380.6</v>
      </c>
      <c r="C11" s="28">
        <v>2835</v>
      </c>
      <c r="D11" s="11">
        <v>2962.9</v>
      </c>
      <c r="E11" s="11">
        <v>3761.7</v>
      </c>
      <c r="F11" s="11">
        <v>2961.3</v>
      </c>
      <c r="G11" s="11">
        <v>3071.4</v>
      </c>
      <c r="H11" s="11">
        <v>3203</v>
      </c>
      <c r="I11" s="11">
        <v>3040</v>
      </c>
      <c r="J11" s="11">
        <v>2678.1</v>
      </c>
      <c r="K11" s="11">
        <v>3175.4</v>
      </c>
      <c r="L11" s="47">
        <v>3437</v>
      </c>
      <c r="M11" s="47">
        <f>1211.4+2408.5</f>
        <v>3619.9</v>
      </c>
    </row>
    <row r="12" spans="1:13" ht="15.75" thickBot="1" x14ac:dyDescent="0.3">
      <c r="A12" s="35" t="s">
        <v>139</v>
      </c>
      <c r="B12" s="29">
        <v>335.5</v>
      </c>
      <c r="C12" s="28">
        <v>396.8</v>
      </c>
      <c r="D12" s="11">
        <v>417.3</v>
      </c>
      <c r="E12" s="11">
        <v>478.3</v>
      </c>
      <c r="F12" s="11">
        <v>476.5</v>
      </c>
      <c r="G12" s="11">
        <v>572.6</v>
      </c>
      <c r="H12" s="11">
        <v>497</v>
      </c>
      <c r="I12" s="11">
        <v>591</v>
      </c>
      <c r="J12" s="11">
        <v>609.29999999999995</v>
      </c>
      <c r="K12" s="11">
        <v>700</v>
      </c>
      <c r="L12" s="47">
        <v>699.1</v>
      </c>
      <c r="M12" s="47">
        <v>601.5</v>
      </c>
    </row>
    <row r="13" spans="1:13" ht="15.75" thickBot="1" x14ac:dyDescent="0.3">
      <c r="A13" s="35" t="s">
        <v>140</v>
      </c>
      <c r="B13" s="29">
        <v>615.70000000000005</v>
      </c>
      <c r="C13" s="28">
        <v>2118</v>
      </c>
      <c r="D13" s="11">
        <v>2173.1</v>
      </c>
      <c r="E13" s="11">
        <v>2070.1999999999998</v>
      </c>
      <c r="F13" s="11">
        <v>2127.1999999999998</v>
      </c>
      <c r="G13" s="11">
        <v>2267.1</v>
      </c>
      <c r="H13" s="11">
        <v>2134</v>
      </c>
      <c r="I13" s="11">
        <v>2196.6999999999998</v>
      </c>
      <c r="J13" s="11">
        <v>2341.1999999999998</v>
      </c>
      <c r="K13" s="11">
        <v>2287</v>
      </c>
      <c r="L13" s="47">
        <v>2237</v>
      </c>
      <c r="M13" s="47">
        <v>2153.3000000000002</v>
      </c>
    </row>
    <row r="14" spans="1:13" ht="15.75" thickBot="1" x14ac:dyDescent="0.3">
      <c r="A14" s="35" t="s">
        <v>22</v>
      </c>
      <c r="B14" s="29">
        <v>1511.9</v>
      </c>
      <c r="C14" s="28">
        <v>1673.2</v>
      </c>
      <c r="D14" s="11">
        <v>1813.1</v>
      </c>
      <c r="E14" s="11">
        <v>1647.2</v>
      </c>
      <c r="F14" s="11">
        <v>2008.2</v>
      </c>
      <c r="G14" s="11">
        <v>2090.9</v>
      </c>
      <c r="H14" s="11">
        <v>2067.4</v>
      </c>
      <c r="I14" s="11">
        <v>2211.4</v>
      </c>
      <c r="J14" s="11">
        <v>2118.6999999999998</v>
      </c>
      <c r="K14" s="11">
        <v>2398.6999999999998</v>
      </c>
      <c r="L14" s="47">
        <v>2498.9</v>
      </c>
      <c r="M14" s="47">
        <v>2664.6</v>
      </c>
    </row>
    <row r="15" spans="1:13" ht="15.75" thickBot="1" x14ac:dyDescent="0.3">
      <c r="A15" s="35" t="s">
        <v>32</v>
      </c>
      <c r="B15" s="29">
        <v>598.79999999999995</v>
      </c>
      <c r="C15" s="28">
        <v>770.5</v>
      </c>
      <c r="D15" s="11">
        <v>1319.9</v>
      </c>
      <c r="E15" s="11">
        <v>2133.6999999999998</v>
      </c>
      <c r="F15" s="11">
        <v>2567.9</v>
      </c>
      <c r="G15" s="11">
        <v>2614.5</v>
      </c>
      <c r="H15" s="11">
        <v>2600.6</v>
      </c>
      <c r="I15" s="11">
        <v>2639</v>
      </c>
      <c r="J15" s="11">
        <v>2607.1999999999998</v>
      </c>
      <c r="K15" s="11">
        <v>2527.1</v>
      </c>
      <c r="L15" s="47">
        <v>2594.6999999999998</v>
      </c>
      <c r="M15" s="47">
        <v>2592.1</v>
      </c>
    </row>
    <row r="16" spans="1:13" ht="15.75" thickBot="1" x14ac:dyDescent="0.3">
      <c r="A16" s="35" t="s">
        <v>148</v>
      </c>
      <c r="B16" s="29" t="s">
        <v>59</v>
      </c>
      <c r="C16" s="28" t="s">
        <v>59</v>
      </c>
      <c r="D16" s="11" t="s">
        <v>59</v>
      </c>
      <c r="E16" s="11" t="s">
        <v>59</v>
      </c>
      <c r="F16" s="11">
        <v>87.3</v>
      </c>
      <c r="G16" s="11">
        <v>86.6</v>
      </c>
      <c r="H16" s="11">
        <v>98.6</v>
      </c>
      <c r="I16" s="11">
        <v>114.2</v>
      </c>
      <c r="J16" s="11">
        <v>100.2</v>
      </c>
      <c r="K16" s="11">
        <v>104.8</v>
      </c>
      <c r="L16" s="47">
        <v>119.4</v>
      </c>
      <c r="M16" s="47">
        <v>127.3</v>
      </c>
    </row>
    <row r="17" spans="1:13" ht="15.75" thickBot="1" x14ac:dyDescent="0.3">
      <c r="A17" s="35" t="s">
        <v>141</v>
      </c>
      <c r="B17" s="29">
        <v>27998.2</v>
      </c>
      <c r="C17" s="28">
        <v>28282.6</v>
      </c>
      <c r="D17" s="11">
        <v>30324.2</v>
      </c>
      <c r="E17" s="11">
        <v>30745.3</v>
      </c>
      <c r="F17" s="11">
        <v>30324.9</v>
      </c>
      <c r="G17" s="11">
        <v>26840.799999999999</v>
      </c>
      <c r="H17" s="11">
        <v>24104.2</v>
      </c>
      <c r="I17" s="11">
        <v>28339.599999999999</v>
      </c>
      <c r="J17" s="11">
        <v>29921.3</v>
      </c>
      <c r="K17" s="11">
        <v>30246.2</v>
      </c>
      <c r="L17" s="47">
        <v>30043.3</v>
      </c>
      <c r="M17" s="47">
        <v>30731.180379999998</v>
      </c>
    </row>
    <row r="18" spans="1:13" ht="15.75" thickBot="1" x14ac:dyDescent="0.3">
      <c r="A18" s="34" t="s">
        <v>34</v>
      </c>
      <c r="B18" s="29" t="s">
        <v>59</v>
      </c>
      <c r="C18" s="28" t="s">
        <v>59</v>
      </c>
      <c r="D18" s="11" t="s">
        <v>59</v>
      </c>
      <c r="E18" s="11" t="s">
        <v>59</v>
      </c>
      <c r="F18" s="11">
        <v>35.4</v>
      </c>
      <c r="G18" s="11">
        <v>32.4</v>
      </c>
      <c r="H18" s="11">
        <v>46</v>
      </c>
      <c r="I18" s="11">
        <v>45.6</v>
      </c>
      <c r="J18" s="11">
        <v>64.3</v>
      </c>
      <c r="K18" s="11">
        <v>62.1</v>
      </c>
      <c r="L18" s="47">
        <v>70.3</v>
      </c>
      <c r="M18" s="47">
        <v>70.470853000000005</v>
      </c>
    </row>
    <row r="19" spans="1:13" ht="15.75" thickBot="1" x14ac:dyDescent="0.3">
      <c r="A19" s="35" t="s">
        <v>37</v>
      </c>
      <c r="B19" s="29">
        <v>80.8</v>
      </c>
      <c r="C19" s="28">
        <v>219.5</v>
      </c>
      <c r="D19" s="11">
        <v>213.4</v>
      </c>
      <c r="E19" s="11">
        <v>222.8</v>
      </c>
      <c r="F19" s="11">
        <v>0.5</v>
      </c>
      <c r="G19" s="11">
        <v>0.7</v>
      </c>
      <c r="H19" s="11">
        <v>0.8</v>
      </c>
      <c r="I19" s="11">
        <v>0.2</v>
      </c>
      <c r="J19" s="11">
        <v>0.5</v>
      </c>
      <c r="K19" s="11">
        <v>1</v>
      </c>
      <c r="L19" s="47">
        <v>1</v>
      </c>
      <c r="M19" s="47">
        <v>1.5</v>
      </c>
    </row>
    <row r="20" spans="1:13" ht="15.75" thickBot="1" x14ac:dyDescent="0.3">
      <c r="A20" s="35" t="s">
        <v>142</v>
      </c>
      <c r="B20" s="29">
        <v>85910.1</v>
      </c>
      <c r="C20" s="28">
        <v>87560.6</v>
      </c>
      <c r="D20" s="11">
        <v>87573.7</v>
      </c>
      <c r="E20" s="11">
        <v>87064.9</v>
      </c>
      <c r="F20" s="11">
        <v>86013.4</v>
      </c>
      <c r="G20" s="11">
        <v>83893.6</v>
      </c>
      <c r="H20" s="11">
        <v>83305.5</v>
      </c>
      <c r="I20" s="11">
        <v>87041</v>
      </c>
      <c r="J20" s="11">
        <v>88002</v>
      </c>
      <c r="K20" s="11">
        <v>86990.5</v>
      </c>
      <c r="L20" s="47">
        <v>81445.5</v>
      </c>
      <c r="M20" s="47">
        <v>84907.278738999987</v>
      </c>
    </row>
    <row r="21" spans="1:13" x14ac:dyDescent="0.25">
      <c r="A21" s="3" t="s">
        <v>28</v>
      </c>
    </row>
  </sheetData>
  <mergeCells count="2">
    <mergeCell ref="A2:A3"/>
    <mergeCell ref="B3:M3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8"/>
  <sheetViews>
    <sheetView workbookViewId="0">
      <selection activeCell="F1" sqref="F1"/>
    </sheetView>
  </sheetViews>
  <sheetFormatPr defaultRowHeight="15" x14ac:dyDescent="0.25"/>
  <cols>
    <col min="1" max="1" width="18.140625" customWidth="1"/>
    <col min="2" max="7" width="12.7109375" customWidth="1"/>
  </cols>
  <sheetData>
    <row r="1" spans="1:5" ht="15.75" thickBot="1" x14ac:dyDescent="0.3">
      <c r="A1" s="73" t="s">
        <v>159</v>
      </c>
      <c r="B1" s="43"/>
      <c r="C1" s="43"/>
      <c r="D1" s="43"/>
      <c r="E1" s="43"/>
    </row>
    <row r="2" spans="1:5" ht="32.25" thickBot="1" x14ac:dyDescent="0.3">
      <c r="A2" s="133" t="s">
        <v>19</v>
      </c>
      <c r="B2" s="74" t="s">
        <v>26</v>
      </c>
      <c r="C2" s="74" t="s">
        <v>29</v>
      </c>
      <c r="D2" s="50" t="s">
        <v>30</v>
      </c>
      <c r="E2" s="50" t="s">
        <v>31</v>
      </c>
    </row>
    <row r="3" spans="1:5" ht="15.75" thickBot="1" x14ac:dyDescent="0.3">
      <c r="A3" s="134"/>
      <c r="B3" s="135" t="s">
        <v>12</v>
      </c>
      <c r="C3" s="136"/>
      <c r="D3" s="136"/>
      <c r="E3" s="137"/>
    </row>
    <row r="4" spans="1:5" ht="15.75" thickBot="1" x14ac:dyDescent="0.3">
      <c r="A4" s="76" t="s">
        <v>22</v>
      </c>
      <c r="B4" s="77" t="s">
        <v>39</v>
      </c>
      <c r="C4" s="78">
        <v>2463.2607159999993</v>
      </c>
      <c r="D4" s="72">
        <v>1.4558769999999994</v>
      </c>
      <c r="E4" s="79" t="s">
        <v>39</v>
      </c>
    </row>
    <row r="5" spans="1:5" ht="15.75" thickBot="1" x14ac:dyDescent="0.3">
      <c r="A5" s="76" t="s">
        <v>32</v>
      </c>
      <c r="B5" s="80" t="s">
        <v>39</v>
      </c>
      <c r="C5" s="81">
        <v>10.517902999999999</v>
      </c>
      <c r="D5" s="47">
        <v>2392.7497070000054</v>
      </c>
      <c r="E5" s="82" t="s">
        <v>39</v>
      </c>
    </row>
    <row r="6" spans="1:5" ht="15.75" thickBot="1" x14ac:dyDescent="0.3">
      <c r="A6" s="76" t="s">
        <v>20</v>
      </c>
      <c r="B6" s="80" t="s">
        <v>39</v>
      </c>
      <c r="C6" s="81">
        <v>2541.7616210000006</v>
      </c>
      <c r="D6" s="47">
        <v>0</v>
      </c>
      <c r="E6" s="82" t="s">
        <v>39</v>
      </c>
    </row>
    <row r="7" spans="1:5" ht="15.75" thickBot="1" x14ac:dyDescent="0.3">
      <c r="A7" s="76" t="s">
        <v>21</v>
      </c>
      <c r="B7" s="80" t="s">
        <v>39</v>
      </c>
      <c r="C7" s="81">
        <v>28428.824690000001</v>
      </c>
      <c r="D7" s="47">
        <v>1.6112720000000003</v>
      </c>
      <c r="E7" s="82" t="s">
        <v>39</v>
      </c>
    </row>
    <row r="8" spans="1:5" ht="15.75" thickBot="1" x14ac:dyDescent="0.3">
      <c r="A8" s="76" t="s">
        <v>33</v>
      </c>
      <c r="B8" s="80" t="s">
        <v>39</v>
      </c>
      <c r="C8" s="81">
        <v>0</v>
      </c>
      <c r="D8" s="47">
        <v>0</v>
      </c>
      <c r="E8" s="82" t="s">
        <v>39</v>
      </c>
    </row>
    <row r="9" spans="1:5" ht="15.75" thickBot="1" x14ac:dyDescent="0.3">
      <c r="A9" s="76" t="s">
        <v>34</v>
      </c>
      <c r="B9" s="80" t="s">
        <v>39</v>
      </c>
      <c r="C9" s="81">
        <v>60.263701000000005</v>
      </c>
      <c r="D9" s="47">
        <v>0</v>
      </c>
      <c r="E9" s="82" t="s">
        <v>39</v>
      </c>
    </row>
    <row r="10" spans="1:5" ht="15.75" thickBot="1" x14ac:dyDescent="0.3">
      <c r="A10" s="76" t="s">
        <v>35</v>
      </c>
      <c r="B10" s="80" t="s">
        <v>39</v>
      </c>
      <c r="C10" s="81">
        <v>11.619576</v>
      </c>
      <c r="D10" s="47">
        <v>1.3964000000000001E-2</v>
      </c>
      <c r="E10" s="82" t="s">
        <v>39</v>
      </c>
    </row>
    <row r="11" spans="1:5" ht="15.75" thickBot="1" x14ac:dyDescent="0.3">
      <c r="A11" s="76" t="s">
        <v>36</v>
      </c>
      <c r="B11" s="80" t="s">
        <v>39</v>
      </c>
      <c r="C11" s="81">
        <v>199.06609199999994</v>
      </c>
      <c r="D11" s="47">
        <v>0</v>
      </c>
      <c r="E11" s="82" t="s">
        <v>39</v>
      </c>
    </row>
    <row r="12" spans="1:5" ht="15.75" thickBot="1" x14ac:dyDescent="0.3">
      <c r="A12" s="76" t="s">
        <v>24</v>
      </c>
      <c r="B12" s="80" t="s">
        <v>39</v>
      </c>
      <c r="C12" s="81">
        <v>705.7948359999998</v>
      </c>
      <c r="D12" s="47">
        <v>244.70160600000008</v>
      </c>
      <c r="E12" s="82" t="s">
        <v>39</v>
      </c>
    </row>
    <row r="13" spans="1:5" ht="15.75" thickBot="1" x14ac:dyDescent="0.3">
      <c r="A13" s="76" t="s">
        <v>37</v>
      </c>
      <c r="B13" s="80" t="s">
        <v>39</v>
      </c>
      <c r="C13" s="81">
        <v>0</v>
      </c>
      <c r="D13" s="47">
        <v>1.471687</v>
      </c>
      <c r="E13" s="82" t="s">
        <v>39</v>
      </c>
    </row>
    <row r="14" spans="1:5" ht="15.75" thickBot="1" x14ac:dyDescent="0.3">
      <c r="A14" s="76" t="s">
        <v>38</v>
      </c>
      <c r="B14" s="80" t="s">
        <v>39</v>
      </c>
      <c r="C14" s="81">
        <v>10.564746999999997</v>
      </c>
      <c r="D14" s="47">
        <v>7.6046730000000053</v>
      </c>
      <c r="E14" s="82" t="s">
        <v>39</v>
      </c>
    </row>
    <row r="15" spans="1:5" ht="15.75" thickBot="1" x14ac:dyDescent="0.3">
      <c r="A15" s="76" t="s">
        <v>23</v>
      </c>
      <c r="B15" s="80" t="s">
        <v>39</v>
      </c>
      <c r="C15" s="81">
        <v>660.76963399999954</v>
      </c>
      <c r="D15" s="47">
        <v>1055.3399989999982</v>
      </c>
      <c r="E15" s="47">
        <v>5239.8421099999996</v>
      </c>
    </row>
    <row r="16" spans="1:5" ht="15.75" thickBot="1" x14ac:dyDescent="0.3">
      <c r="A16" s="76" t="s">
        <v>27</v>
      </c>
      <c r="B16" s="83">
        <v>29044.665539999995</v>
      </c>
      <c r="C16" s="81">
        <v>35092.443515999999</v>
      </c>
      <c r="D16" s="81">
        <v>3704.9487850000041</v>
      </c>
      <c r="E16" s="81">
        <v>5239.8421099999996</v>
      </c>
    </row>
    <row r="17" spans="1:5" x14ac:dyDescent="0.25">
      <c r="A17" s="63" t="s">
        <v>28</v>
      </c>
      <c r="B17" s="43"/>
      <c r="C17" s="43"/>
      <c r="D17" s="43"/>
      <c r="E17" s="43"/>
    </row>
    <row r="18" spans="1:5" x14ac:dyDescent="0.25">
      <c r="A18" s="43"/>
      <c r="B18" s="43"/>
      <c r="C18" s="43"/>
      <c r="D18" s="43"/>
      <c r="E18" s="43"/>
    </row>
  </sheetData>
  <mergeCells count="2">
    <mergeCell ref="A2:A3"/>
    <mergeCell ref="B3:E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16"/>
  <sheetViews>
    <sheetView workbookViewId="0">
      <selection activeCell="R1" sqref="R1"/>
    </sheetView>
  </sheetViews>
  <sheetFormatPr defaultRowHeight="15" x14ac:dyDescent="0.25"/>
  <cols>
    <col min="1" max="1" width="23.7109375" style="5" customWidth="1"/>
  </cols>
  <sheetData>
    <row r="1" spans="1:17" ht="15.75" thickBot="1" x14ac:dyDescent="0.3">
      <c r="A1" s="110" t="s">
        <v>160</v>
      </c>
      <c r="B1" s="111"/>
      <c r="C1" s="111"/>
      <c r="D1" s="111"/>
      <c r="E1" s="111"/>
      <c r="F1" s="111"/>
      <c r="G1" s="111"/>
      <c r="H1" s="111"/>
      <c r="I1" s="111"/>
      <c r="J1" s="111"/>
      <c r="K1" s="43"/>
      <c r="L1" s="43"/>
      <c r="M1" s="43"/>
      <c r="N1" s="43"/>
      <c r="O1" s="43"/>
      <c r="P1" s="43"/>
      <c r="Q1" s="43"/>
    </row>
    <row r="2" spans="1:17" ht="15.75" thickBot="1" x14ac:dyDescent="0.3">
      <c r="A2" s="139" t="s">
        <v>7</v>
      </c>
      <c r="B2" s="12">
        <v>2006</v>
      </c>
      <c r="C2" s="12">
        <v>2007</v>
      </c>
      <c r="D2" s="12">
        <v>2008</v>
      </c>
      <c r="E2" s="12">
        <v>2009</v>
      </c>
      <c r="F2" s="12">
        <v>2010</v>
      </c>
      <c r="G2" s="12">
        <v>2011</v>
      </c>
      <c r="H2" s="12">
        <v>2012</v>
      </c>
      <c r="I2" s="12">
        <v>2013</v>
      </c>
      <c r="J2" s="12">
        <v>2014</v>
      </c>
      <c r="K2" s="12">
        <v>2015</v>
      </c>
      <c r="L2" s="12">
        <v>2016</v>
      </c>
      <c r="M2" s="12">
        <v>2017</v>
      </c>
      <c r="N2" s="12">
        <v>2018</v>
      </c>
      <c r="O2" s="12">
        <v>2019</v>
      </c>
      <c r="P2" s="12">
        <v>2020</v>
      </c>
      <c r="Q2" s="12">
        <v>2021</v>
      </c>
    </row>
    <row r="3" spans="1:17" ht="15.75" thickBot="1" x14ac:dyDescent="0.3">
      <c r="A3" s="140"/>
      <c r="B3" s="141" t="s">
        <v>40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5"/>
    </row>
    <row r="4" spans="1:17" ht="15.75" thickBot="1" x14ac:dyDescent="0.3">
      <c r="A4" s="13" t="s">
        <v>41</v>
      </c>
      <c r="B4" s="15" t="s">
        <v>42</v>
      </c>
      <c r="C4" s="15" t="s">
        <v>43</v>
      </c>
      <c r="D4" s="15" t="s">
        <v>44</v>
      </c>
      <c r="E4" s="15">
        <v>18326</v>
      </c>
      <c r="F4" s="45">
        <v>20072.900000000001</v>
      </c>
      <c r="G4" s="72">
        <v>20250</v>
      </c>
      <c r="H4" s="72">
        <v>20519.5</v>
      </c>
      <c r="I4" s="72">
        <v>21079.200000000001</v>
      </c>
      <c r="J4" s="72">
        <v>21940.741699999999</v>
      </c>
      <c r="K4" s="72">
        <v>21877.472999999991</v>
      </c>
      <c r="L4" s="72">
        <v>22006.783100000001</v>
      </c>
      <c r="M4" s="72">
        <v>22293.2536</v>
      </c>
      <c r="N4" s="72">
        <v>22302.0121</v>
      </c>
      <c r="O4" s="72">
        <v>22012.989089999999</v>
      </c>
      <c r="P4" s="72">
        <v>21358.1292600001</v>
      </c>
      <c r="Q4" s="72">
        <v>20872.0687700001</v>
      </c>
    </row>
    <row r="5" spans="1:17" ht="15.75" thickBot="1" x14ac:dyDescent="0.3">
      <c r="A5" s="13" t="s">
        <v>45</v>
      </c>
      <c r="B5" s="15" t="s">
        <v>3</v>
      </c>
      <c r="C5" s="15" t="s">
        <v>3</v>
      </c>
      <c r="D5" s="15" t="s">
        <v>3</v>
      </c>
      <c r="E5" s="15" t="s">
        <v>3</v>
      </c>
      <c r="F5" s="54" t="s">
        <v>3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ht="15.75" thickBot="1" x14ac:dyDescent="0.3">
      <c r="A6" s="13" t="s">
        <v>15</v>
      </c>
      <c r="B6" s="15">
        <v>44</v>
      </c>
      <c r="C6" s="15">
        <v>114</v>
      </c>
      <c r="D6" s="15">
        <v>150</v>
      </c>
      <c r="E6" s="15">
        <v>193</v>
      </c>
      <c r="F6" s="54">
        <v>217.8</v>
      </c>
      <c r="G6" s="47">
        <v>218.9</v>
      </c>
      <c r="H6" s="47">
        <v>263</v>
      </c>
      <c r="I6" s="47">
        <v>270</v>
      </c>
      <c r="J6" s="47">
        <v>278.2</v>
      </c>
      <c r="K6" s="47">
        <v>282.2</v>
      </c>
      <c r="L6" s="47">
        <v>282.2</v>
      </c>
      <c r="M6" s="47">
        <v>308.2</v>
      </c>
      <c r="N6" s="47">
        <v>316.7</v>
      </c>
      <c r="O6" s="47">
        <v>339.4</v>
      </c>
      <c r="P6" s="47">
        <v>339.4</v>
      </c>
      <c r="Q6" s="47">
        <v>339.4144</v>
      </c>
    </row>
    <row r="7" spans="1:17" ht="15.75" thickBot="1" x14ac:dyDescent="0.3">
      <c r="A7" s="13" t="s">
        <v>46</v>
      </c>
      <c r="B7" s="15">
        <v>11528</v>
      </c>
      <c r="C7" s="15" t="s">
        <v>47</v>
      </c>
      <c r="D7" s="15">
        <v>11568</v>
      </c>
      <c r="E7" s="15">
        <v>11657</v>
      </c>
      <c r="F7" s="54">
        <v>11793.4</v>
      </c>
      <c r="G7" s="47">
        <v>11889</v>
      </c>
      <c r="H7" s="47">
        <v>11914.9</v>
      </c>
      <c r="I7" s="47">
        <v>12157.6</v>
      </c>
      <c r="J7" s="47">
        <v>13033.400000000001</v>
      </c>
      <c r="K7" s="47">
        <v>12960.8</v>
      </c>
      <c r="L7" s="47">
        <v>13087.5</v>
      </c>
      <c r="M7" s="47">
        <v>13335</v>
      </c>
      <c r="N7" s="47">
        <v>13349.9</v>
      </c>
      <c r="O7" s="47">
        <v>13031.1</v>
      </c>
      <c r="P7" s="47">
        <v>12384.1</v>
      </c>
      <c r="Q7" s="47">
        <v>11874.3</v>
      </c>
    </row>
    <row r="8" spans="1:17" ht="15.75" thickBot="1" x14ac:dyDescent="0.3">
      <c r="A8" s="13" t="s">
        <v>135</v>
      </c>
      <c r="B8" s="15">
        <v>2175</v>
      </c>
      <c r="C8" s="15" t="s">
        <v>48</v>
      </c>
      <c r="D8" s="15">
        <v>2192</v>
      </c>
      <c r="E8" s="15">
        <v>2181</v>
      </c>
      <c r="F8" s="54">
        <v>1056.0999999999999</v>
      </c>
      <c r="G8" s="47">
        <v>1054.5999999999999</v>
      </c>
      <c r="H8" s="47">
        <v>1069.2</v>
      </c>
      <c r="I8" s="47">
        <v>1082.7</v>
      </c>
      <c r="J8" s="47">
        <v>1091.0417</v>
      </c>
      <c r="K8" s="47">
        <v>1094.97299999999</v>
      </c>
      <c r="L8" s="47">
        <v>1100.1831</v>
      </c>
      <c r="M8" s="47">
        <v>1112.2536</v>
      </c>
      <c r="N8" s="47">
        <v>1112.5120999999999</v>
      </c>
      <c r="O8" s="47">
        <v>1113.1890900000001</v>
      </c>
      <c r="P8" s="47">
        <v>1113.6895300000001</v>
      </c>
      <c r="Q8" s="47">
        <v>1113.3628299999968</v>
      </c>
    </row>
    <row r="9" spans="1:17" ht="15.75" thickBot="1" x14ac:dyDescent="0.3">
      <c r="A9" s="13" t="s">
        <v>134</v>
      </c>
      <c r="B9" s="33" t="s">
        <v>39</v>
      </c>
      <c r="C9" s="33" t="s">
        <v>39</v>
      </c>
      <c r="D9" s="33" t="s">
        <v>39</v>
      </c>
      <c r="E9" s="33" t="s">
        <v>39</v>
      </c>
      <c r="F9" s="54">
        <v>1146.5</v>
      </c>
      <c r="G9" s="47">
        <v>1146.5</v>
      </c>
      <c r="H9" s="47">
        <v>1146.5</v>
      </c>
      <c r="I9" s="47">
        <v>1146.5</v>
      </c>
      <c r="J9" s="47">
        <v>1171.5</v>
      </c>
      <c r="K9" s="47">
        <v>1171.5</v>
      </c>
      <c r="L9" s="47">
        <v>1171.5</v>
      </c>
      <c r="M9" s="47">
        <v>1171.5</v>
      </c>
      <c r="N9" s="47">
        <v>1171.5</v>
      </c>
      <c r="O9" s="47">
        <v>1171.5</v>
      </c>
      <c r="P9" s="47">
        <v>1171.5</v>
      </c>
      <c r="Q9" s="47">
        <v>1171.5</v>
      </c>
    </row>
    <row r="10" spans="1:17" ht="15.75" thickBot="1" x14ac:dyDescent="0.3">
      <c r="A10" s="13" t="s">
        <v>17</v>
      </c>
      <c r="B10" s="15">
        <v>3760</v>
      </c>
      <c r="C10" s="15" t="s">
        <v>49</v>
      </c>
      <c r="D10" s="15">
        <v>3760</v>
      </c>
      <c r="E10" s="15">
        <v>3830</v>
      </c>
      <c r="F10" s="54">
        <v>3900</v>
      </c>
      <c r="G10" s="47">
        <v>3970</v>
      </c>
      <c r="H10" s="47">
        <v>4040</v>
      </c>
      <c r="I10" s="47">
        <v>4290</v>
      </c>
      <c r="J10" s="47">
        <v>4290</v>
      </c>
      <c r="K10" s="47">
        <v>4290</v>
      </c>
      <c r="L10" s="47">
        <v>4290</v>
      </c>
      <c r="M10" s="47">
        <v>4290</v>
      </c>
      <c r="N10" s="47">
        <v>4290</v>
      </c>
      <c r="O10" s="47">
        <v>4290</v>
      </c>
      <c r="P10" s="47">
        <v>4290</v>
      </c>
      <c r="Q10" s="47">
        <v>4290</v>
      </c>
    </row>
    <row r="11" spans="1:17" ht="15.75" thickBot="1" x14ac:dyDescent="0.3">
      <c r="A11" s="13" t="s">
        <v>18</v>
      </c>
      <c r="B11" s="15">
        <v>0.2</v>
      </c>
      <c r="C11" s="15">
        <v>3.4</v>
      </c>
      <c r="D11" s="15">
        <v>54</v>
      </c>
      <c r="E11" s="15">
        <v>465</v>
      </c>
      <c r="F11" s="54">
        <v>1959.1</v>
      </c>
      <c r="G11" s="47">
        <v>1971</v>
      </c>
      <c r="H11" s="47">
        <v>2086</v>
      </c>
      <c r="I11" s="47">
        <v>2132.4</v>
      </c>
      <c r="J11" s="47">
        <v>2076.6</v>
      </c>
      <c r="K11" s="47">
        <v>2078</v>
      </c>
      <c r="L11" s="47">
        <v>2075.4</v>
      </c>
      <c r="M11" s="47">
        <v>2076.3000000000002</v>
      </c>
      <c r="N11" s="47">
        <v>2061.4</v>
      </c>
      <c r="O11" s="47">
        <v>2067.8000000000002</v>
      </c>
      <c r="P11" s="47">
        <v>2078.4180300001071</v>
      </c>
      <c r="Q11" s="47">
        <v>2083.4447400000995</v>
      </c>
    </row>
    <row r="12" spans="1:17" ht="39" customHeight="1" x14ac:dyDescent="0.25">
      <c r="A12" s="142" t="s">
        <v>99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24"/>
    </row>
    <row r="13" spans="1:17" ht="15" customHeight="1" x14ac:dyDescent="0.25">
      <c r="A13" s="138" t="s">
        <v>136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</row>
    <row r="14" spans="1:17" ht="15" customHeight="1" x14ac:dyDescent="0.25">
      <c r="A14" s="138" t="s">
        <v>188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</row>
    <row r="15" spans="1:17" x14ac:dyDescent="0.25">
      <c r="A15" s="4" t="s">
        <v>28</v>
      </c>
    </row>
    <row r="16" spans="1:17" x14ac:dyDescent="0.25">
      <c r="B16" s="32"/>
      <c r="C16" s="32"/>
      <c r="D16" s="32"/>
      <c r="E16" s="32"/>
      <c r="F16" s="32"/>
      <c r="G16" s="32"/>
      <c r="H16" s="32"/>
    </row>
  </sheetData>
  <mergeCells count="6">
    <mergeCell ref="A14:Q14"/>
    <mergeCell ref="A2:A3"/>
    <mergeCell ref="A1:J1"/>
    <mergeCell ref="B3:Q3"/>
    <mergeCell ref="A12:Q12"/>
    <mergeCell ref="A13:Q1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7"/>
  <sheetViews>
    <sheetView workbookViewId="0">
      <selection activeCell="J1" sqref="J1"/>
    </sheetView>
  </sheetViews>
  <sheetFormatPr defaultRowHeight="15" x14ac:dyDescent="0.25"/>
  <sheetData>
    <row r="1" spans="1:10" ht="15.75" thickBot="1" x14ac:dyDescent="0.3">
      <c r="A1" s="73" t="s">
        <v>187</v>
      </c>
      <c r="B1" s="43"/>
      <c r="C1" s="43"/>
      <c r="D1" s="43"/>
      <c r="E1" s="43"/>
      <c r="F1" s="43"/>
      <c r="G1" s="43"/>
      <c r="H1" s="43"/>
      <c r="I1" s="43"/>
    </row>
    <row r="2" spans="1:10" ht="15.75" customHeight="1" thickBot="1" x14ac:dyDescent="0.3">
      <c r="A2" s="118" t="s">
        <v>50</v>
      </c>
      <c r="B2" s="118" t="s">
        <v>51</v>
      </c>
      <c r="C2" s="144" t="s">
        <v>52</v>
      </c>
      <c r="D2" s="145"/>
      <c r="E2" s="145"/>
      <c r="F2" s="145"/>
      <c r="G2" s="145"/>
      <c r="H2" s="145"/>
      <c r="I2" s="145"/>
    </row>
    <row r="3" spans="1:10" ht="21.75" thickBot="1" x14ac:dyDescent="0.3">
      <c r="A3" s="146"/>
      <c r="B3" s="119"/>
      <c r="C3" s="51" t="s">
        <v>178</v>
      </c>
      <c r="D3" s="51" t="s">
        <v>179</v>
      </c>
      <c r="E3" s="51" t="s">
        <v>180</v>
      </c>
      <c r="F3" s="51" t="s">
        <v>181</v>
      </c>
      <c r="G3" s="51" t="s">
        <v>54</v>
      </c>
      <c r="H3" s="51" t="s">
        <v>53</v>
      </c>
      <c r="I3" s="51" t="s">
        <v>182</v>
      </c>
    </row>
    <row r="4" spans="1:10" ht="15.75" thickBot="1" x14ac:dyDescent="0.3">
      <c r="A4" s="119"/>
      <c r="B4" s="144" t="s">
        <v>8</v>
      </c>
      <c r="C4" s="145"/>
      <c r="D4" s="145"/>
      <c r="E4" s="145"/>
      <c r="F4" s="145"/>
      <c r="G4" s="145"/>
      <c r="H4" s="145"/>
      <c r="I4" s="145"/>
    </row>
    <row r="5" spans="1:10" ht="15.75" thickBot="1" x14ac:dyDescent="0.3">
      <c r="A5" s="75">
        <v>2010</v>
      </c>
      <c r="B5" s="85">
        <v>148600</v>
      </c>
      <c r="C5" s="86">
        <v>99856</v>
      </c>
      <c r="D5" s="86">
        <v>28413</v>
      </c>
      <c r="E5" s="86">
        <v>11542</v>
      </c>
      <c r="F5" s="86">
        <v>7049</v>
      </c>
      <c r="G5" s="86">
        <v>94</v>
      </c>
      <c r="H5" s="58">
        <v>6</v>
      </c>
      <c r="I5" s="58">
        <v>1640</v>
      </c>
    </row>
    <row r="6" spans="1:10" ht="15.75" thickBot="1" x14ac:dyDescent="0.3">
      <c r="A6" s="75">
        <v>2011</v>
      </c>
      <c r="B6" s="87">
        <v>136123</v>
      </c>
      <c r="C6" s="88">
        <v>94406</v>
      </c>
      <c r="D6" s="88">
        <v>23597</v>
      </c>
      <c r="E6" s="88">
        <v>9208</v>
      </c>
      <c r="F6" s="88">
        <v>7155</v>
      </c>
      <c r="G6" s="88">
        <v>77</v>
      </c>
      <c r="H6" s="8">
        <v>6</v>
      </c>
      <c r="I6" s="8">
        <v>1674</v>
      </c>
    </row>
    <row r="7" spans="1:10" ht="15.75" thickBot="1" x14ac:dyDescent="0.3">
      <c r="A7" s="75">
        <v>2012</v>
      </c>
      <c r="B7" s="87">
        <v>136203</v>
      </c>
      <c r="C7" s="88">
        <v>96332</v>
      </c>
      <c r="D7" s="88">
        <v>21708</v>
      </c>
      <c r="E7" s="88">
        <v>9455</v>
      </c>
      <c r="F7" s="88">
        <v>6816</v>
      </c>
      <c r="G7" s="88">
        <v>80</v>
      </c>
      <c r="H7" s="8">
        <v>8</v>
      </c>
      <c r="I7" s="8">
        <v>1804</v>
      </c>
    </row>
    <row r="8" spans="1:10" ht="15.75" thickBot="1" x14ac:dyDescent="0.3">
      <c r="A8" s="75">
        <v>2013</v>
      </c>
      <c r="B8" s="87">
        <v>137305</v>
      </c>
      <c r="C8" s="88">
        <v>97201</v>
      </c>
      <c r="D8" s="88">
        <v>21497</v>
      </c>
      <c r="E8" s="88">
        <v>9394</v>
      </c>
      <c r="F8" s="88">
        <v>7310</v>
      </c>
      <c r="G8" s="88">
        <v>69</v>
      </c>
      <c r="H8" s="8">
        <v>9</v>
      </c>
      <c r="I8" s="8">
        <v>1825</v>
      </c>
    </row>
    <row r="9" spans="1:10" ht="15.75" thickBot="1" x14ac:dyDescent="0.3">
      <c r="A9" s="75">
        <v>2014</v>
      </c>
      <c r="B9" s="87">
        <v>119747</v>
      </c>
      <c r="C9" s="88">
        <v>84601</v>
      </c>
      <c r="D9" s="88">
        <v>17123</v>
      </c>
      <c r="E9" s="88">
        <v>9370</v>
      </c>
      <c r="F9" s="88">
        <v>6682</v>
      </c>
      <c r="G9" s="88">
        <v>77</v>
      </c>
      <c r="H9" s="8">
        <v>4</v>
      </c>
      <c r="I9" s="8">
        <v>1890</v>
      </c>
    </row>
    <row r="10" spans="1:10" ht="15.75" thickBot="1" x14ac:dyDescent="0.3">
      <c r="A10" s="75">
        <v>2015</v>
      </c>
      <c r="B10" s="87">
        <v>121307</v>
      </c>
      <c r="C10" s="88">
        <v>85836</v>
      </c>
      <c r="D10" s="88">
        <v>17195</v>
      </c>
      <c r="E10" s="88">
        <v>9595</v>
      </c>
      <c r="F10" s="88">
        <v>6740</v>
      </c>
      <c r="G10" s="88">
        <v>68</v>
      </c>
      <c r="H10" s="8">
        <v>6</v>
      </c>
      <c r="I10" s="8">
        <v>1867</v>
      </c>
    </row>
    <row r="11" spans="1:10" ht="15.75" thickBot="1" x14ac:dyDescent="0.3">
      <c r="A11" s="75">
        <v>2016</v>
      </c>
      <c r="B11" s="87">
        <v>127586</v>
      </c>
      <c r="C11" s="88">
        <v>88721</v>
      </c>
      <c r="D11" s="88">
        <v>18067</v>
      </c>
      <c r="E11" s="88">
        <v>10619</v>
      </c>
      <c r="F11" s="88">
        <v>8254</v>
      </c>
      <c r="G11" s="88">
        <v>60</v>
      </c>
      <c r="H11" s="8">
        <v>7</v>
      </c>
      <c r="I11" s="8">
        <v>1858</v>
      </c>
    </row>
    <row r="12" spans="1:10" ht="15.75" thickBot="1" x14ac:dyDescent="0.3">
      <c r="A12" s="75">
        <v>2017</v>
      </c>
      <c r="B12" s="87">
        <v>122952.29599999997</v>
      </c>
      <c r="C12" s="88">
        <v>87140.49599999997</v>
      </c>
      <c r="D12" s="88">
        <v>18180.295999999998</v>
      </c>
      <c r="E12" s="88">
        <v>7908.116</v>
      </c>
      <c r="F12" s="88">
        <v>8230.1180000000004</v>
      </c>
      <c r="G12" s="88">
        <v>89.021000000000001</v>
      </c>
      <c r="H12" s="8">
        <v>12.384</v>
      </c>
      <c r="I12" s="8">
        <v>1391.865</v>
      </c>
    </row>
    <row r="13" spans="1:10" ht="15.75" thickBot="1" x14ac:dyDescent="0.3">
      <c r="A13" s="75">
        <v>2018</v>
      </c>
      <c r="B13" s="87">
        <v>118231.97100000002</v>
      </c>
      <c r="C13" s="88">
        <v>82488.443000000014</v>
      </c>
      <c r="D13" s="88">
        <v>17118.120999999999</v>
      </c>
      <c r="E13" s="88">
        <v>7772.7370000000019</v>
      </c>
      <c r="F13" s="88">
        <v>8903.2919999999995</v>
      </c>
      <c r="G13" s="88">
        <v>95</v>
      </c>
      <c r="H13" s="8">
        <v>13.831999999999999</v>
      </c>
      <c r="I13" s="8">
        <v>1840.546</v>
      </c>
    </row>
    <row r="14" spans="1:10" ht="15.75" thickBot="1" x14ac:dyDescent="0.3">
      <c r="A14" s="75">
        <v>2019</v>
      </c>
      <c r="B14" s="85">
        <v>116390.34200000002</v>
      </c>
      <c r="C14" s="86">
        <v>80359.832000000009</v>
      </c>
      <c r="D14" s="86">
        <v>18120.973999999998</v>
      </c>
      <c r="E14" s="86">
        <v>7540.4159999999993</v>
      </c>
      <c r="F14" s="86">
        <v>8548.5529999999981</v>
      </c>
      <c r="G14" s="86">
        <v>109.28100000000001</v>
      </c>
      <c r="H14" s="58">
        <v>15.337999999999999</v>
      </c>
      <c r="I14" s="58">
        <v>1695.9480000000003</v>
      </c>
      <c r="J14" s="42"/>
    </row>
    <row r="15" spans="1:10" ht="15.75" thickBot="1" x14ac:dyDescent="0.3">
      <c r="A15" s="75">
        <v>2020</v>
      </c>
      <c r="B15" s="85">
        <v>112960.598</v>
      </c>
      <c r="C15" s="86">
        <v>78678.039999999994</v>
      </c>
      <c r="D15" s="86">
        <v>17951.992999999999</v>
      </c>
      <c r="E15" s="86">
        <v>6919.5020000000004</v>
      </c>
      <c r="F15" s="86">
        <v>7540.1039999999994</v>
      </c>
      <c r="G15" s="86">
        <v>104.625</v>
      </c>
      <c r="H15" s="58">
        <v>11.048</v>
      </c>
      <c r="I15" s="58">
        <v>1755.2860000000001</v>
      </c>
      <c r="J15" s="42"/>
    </row>
    <row r="16" spans="1:10" ht="33.75" customHeight="1" x14ac:dyDescent="0.25">
      <c r="A16" s="147" t="s">
        <v>190</v>
      </c>
      <c r="B16" s="148"/>
      <c r="C16" s="148"/>
      <c r="D16" s="148"/>
      <c r="E16" s="148"/>
      <c r="F16" s="148"/>
      <c r="G16" s="148"/>
      <c r="H16" s="148"/>
      <c r="I16" s="148"/>
      <c r="J16" s="42"/>
    </row>
    <row r="17" spans="1:9" x14ac:dyDescent="0.25">
      <c r="A17" s="63" t="s">
        <v>79</v>
      </c>
      <c r="B17" s="43"/>
      <c r="C17" s="43"/>
      <c r="D17" s="43"/>
      <c r="E17" s="43"/>
      <c r="F17" s="43"/>
      <c r="G17" s="43"/>
      <c r="H17" s="43"/>
      <c r="I17" s="43"/>
    </row>
  </sheetData>
  <mergeCells count="5">
    <mergeCell ref="C2:I2"/>
    <mergeCell ref="B4:I4"/>
    <mergeCell ref="A2:A4"/>
    <mergeCell ref="B2:B3"/>
    <mergeCell ref="A16:I16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6"/>
  <sheetViews>
    <sheetView workbookViewId="0"/>
  </sheetViews>
  <sheetFormatPr defaultRowHeight="15" x14ac:dyDescent="0.25"/>
  <cols>
    <col min="2" max="9" width="10.7109375" customWidth="1"/>
  </cols>
  <sheetData>
    <row r="1" spans="1:9" ht="15.75" thickBot="1" x14ac:dyDescent="0.3">
      <c r="A1" s="73" t="s">
        <v>192</v>
      </c>
      <c r="B1" s="43"/>
      <c r="C1" s="43"/>
      <c r="D1" s="43"/>
      <c r="E1" s="43"/>
      <c r="F1" s="43"/>
      <c r="G1" s="43"/>
      <c r="H1" s="43"/>
      <c r="I1" s="43"/>
    </row>
    <row r="2" spans="1:9" s="5" customFormat="1" ht="42.75" thickBot="1" x14ac:dyDescent="0.3">
      <c r="A2" s="84" t="s">
        <v>50</v>
      </c>
      <c r="B2" s="50" t="s">
        <v>183</v>
      </c>
      <c r="C2" s="50" t="s">
        <v>23</v>
      </c>
      <c r="D2" s="50" t="s">
        <v>55</v>
      </c>
      <c r="E2" s="50" t="s">
        <v>56</v>
      </c>
      <c r="F2" s="50" t="s">
        <v>100</v>
      </c>
      <c r="G2" s="50" t="s">
        <v>57</v>
      </c>
      <c r="H2" s="50" t="s">
        <v>37</v>
      </c>
      <c r="I2" s="50" t="s">
        <v>27</v>
      </c>
    </row>
    <row r="3" spans="1:9" ht="15.75" thickBot="1" x14ac:dyDescent="0.3">
      <c r="A3" s="75">
        <v>1991</v>
      </c>
      <c r="B3" s="88" t="s">
        <v>58</v>
      </c>
      <c r="C3" s="88">
        <v>610896</v>
      </c>
      <c r="D3" s="88">
        <v>54073</v>
      </c>
      <c r="E3" s="88">
        <v>1626322</v>
      </c>
      <c r="F3" s="8" t="s">
        <v>59</v>
      </c>
      <c r="G3" s="8" t="s">
        <v>59</v>
      </c>
      <c r="H3" s="8">
        <v>42960</v>
      </c>
      <c r="I3" s="8">
        <v>3705681</v>
      </c>
    </row>
    <row r="4" spans="1:9" ht="15.75" thickBot="1" x14ac:dyDescent="0.3">
      <c r="A4" s="75">
        <v>2001</v>
      </c>
      <c r="B4" s="88" t="s">
        <v>60</v>
      </c>
      <c r="C4" s="88">
        <v>1352237</v>
      </c>
      <c r="D4" s="88">
        <v>247079</v>
      </c>
      <c r="E4" s="88">
        <v>740039</v>
      </c>
      <c r="F4" s="8">
        <v>3752</v>
      </c>
      <c r="G4" s="8">
        <v>6843</v>
      </c>
      <c r="H4" s="8">
        <v>30333</v>
      </c>
      <c r="I4" s="8">
        <v>3827678</v>
      </c>
    </row>
    <row r="5" spans="1:9" ht="15.75" thickBot="1" x14ac:dyDescent="0.3">
      <c r="A5" s="75">
        <v>2002</v>
      </c>
      <c r="B5" s="88" t="s">
        <v>61</v>
      </c>
      <c r="C5" s="88">
        <v>1364441</v>
      </c>
      <c r="D5" s="88">
        <v>247425</v>
      </c>
      <c r="E5" s="88">
        <v>741793</v>
      </c>
      <c r="F5" s="8">
        <v>3745</v>
      </c>
      <c r="G5" s="8">
        <v>7100</v>
      </c>
      <c r="H5" s="8">
        <v>38792</v>
      </c>
      <c r="I5" s="8">
        <v>3853244</v>
      </c>
    </row>
    <row r="6" spans="1:9" ht="15.75" thickBot="1" x14ac:dyDescent="0.3">
      <c r="A6" s="75">
        <v>2003</v>
      </c>
      <c r="B6" s="88" t="s">
        <v>62</v>
      </c>
      <c r="C6" s="88">
        <v>1381917</v>
      </c>
      <c r="D6" s="88">
        <v>247425</v>
      </c>
      <c r="E6" s="88">
        <v>745543</v>
      </c>
      <c r="F6" s="8">
        <v>3745</v>
      </c>
      <c r="G6" s="8">
        <v>7100</v>
      </c>
      <c r="H6" s="8">
        <v>39392</v>
      </c>
      <c r="I6" s="8">
        <v>3878642</v>
      </c>
    </row>
    <row r="7" spans="1:9" ht="15.75" thickBot="1" x14ac:dyDescent="0.3">
      <c r="A7" s="75">
        <v>2004</v>
      </c>
      <c r="B7" s="88" t="s">
        <v>63</v>
      </c>
      <c r="C7" s="88">
        <v>1400942</v>
      </c>
      <c r="D7" s="88">
        <v>248967</v>
      </c>
      <c r="E7" s="88">
        <v>747331</v>
      </c>
      <c r="F7" s="8">
        <v>3745</v>
      </c>
      <c r="G7" s="8">
        <v>7388</v>
      </c>
      <c r="H7" s="8">
        <v>44100</v>
      </c>
      <c r="I7" s="8">
        <v>3909272</v>
      </c>
    </row>
    <row r="8" spans="1:9" ht="15.75" thickBot="1" x14ac:dyDescent="0.3">
      <c r="A8" s="75">
        <v>2005</v>
      </c>
      <c r="B8" s="88" t="s">
        <v>64</v>
      </c>
      <c r="C8" s="88">
        <v>1448779</v>
      </c>
      <c r="D8" s="88">
        <v>249131</v>
      </c>
      <c r="E8" s="88">
        <v>718022</v>
      </c>
      <c r="F8" s="8">
        <v>3744</v>
      </c>
      <c r="G8" s="8">
        <v>7388</v>
      </c>
      <c r="H8" s="8">
        <v>51784</v>
      </c>
      <c r="I8" s="8">
        <v>3941088</v>
      </c>
    </row>
    <row r="9" spans="1:9" ht="15.75" thickBot="1" x14ac:dyDescent="0.3">
      <c r="A9" s="75">
        <v>2006</v>
      </c>
      <c r="B9" s="88" t="s">
        <v>65</v>
      </c>
      <c r="C9" s="88">
        <v>1489416</v>
      </c>
      <c r="D9" s="88">
        <v>248152</v>
      </c>
      <c r="E9" s="88">
        <v>704943</v>
      </c>
      <c r="F9" s="8">
        <v>3732</v>
      </c>
      <c r="G9" s="8">
        <v>7435</v>
      </c>
      <c r="H9" s="8">
        <v>50197</v>
      </c>
      <c r="I9" s="8">
        <v>3970518</v>
      </c>
    </row>
    <row r="10" spans="1:9" ht="15.75" thickBot="1" x14ac:dyDescent="0.3">
      <c r="A10" s="75">
        <v>2007</v>
      </c>
      <c r="B10" s="88" t="s">
        <v>66</v>
      </c>
      <c r="C10" s="88">
        <v>1515833</v>
      </c>
      <c r="D10" s="88">
        <v>249578</v>
      </c>
      <c r="E10" s="88">
        <v>705470</v>
      </c>
      <c r="F10" s="8">
        <v>3732</v>
      </c>
      <c r="G10" s="8">
        <v>7595</v>
      </c>
      <c r="H10" s="8">
        <v>54961</v>
      </c>
      <c r="I10" s="8">
        <v>4011637</v>
      </c>
    </row>
    <row r="11" spans="1:9" ht="15.75" thickBot="1" x14ac:dyDescent="0.3">
      <c r="A11" s="75">
        <v>2008</v>
      </c>
      <c r="B11" s="88" t="s">
        <v>67</v>
      </c>
      <c r="C11" s="88">
        <v>1543658</v>
      </c>
      <c r="D11" s="88">
        <v>250567</v>
      </c>
      <c r="E11" s="88">
        <v>707704</v>
      </c>
      <c r="F11" s="8">
        <v>3719</v>
      </c>
      <c r="G11" s="8">
        <v>7743</v>
      </c>
      <c r="H11" s="8">
        <v>56904</v>
      </c>
      <c r="I11" s="8">
        <v>4049672</v>
      </c>
    </row>
    <row r="12" spans="1:9" ht="15.75" thickBot="1" x14ac:dyDescent="0.3">
      <c r="A12" s="75">
        <v>2009</v>
      </c>
      <c r="B12" s="88" t="s">
        <v>68</v>
      </c>
      <c r="C12" s="88">
        <v>1571857</v>
      </c>
      <c r="D12" s="88">
        <v>251678</v>
      </c>
      <c r="E12" s="88">
        <v>710027</v>
      </c>
      <c r="F12" s="8">
        <v>3710</v>
      </c>
      <c r="G12" s="8">
        <v>7889</v>
      </c>
      <c r="H12" s="8">
        <v>57848</v>
      </c>
      <c r="I12" s="8">
        <v>4087870</v>
      </c>
    </row>
    <row r="13" spans="1:9" ht="15.75" thickBot="1" x14ac:dyDescent="0.3">
      <c r="A13" s="75">
        <v>2010</v>
      </c>
      <c r="B13" s="89" t="s">
        <v>69</v>
      </c>
      <c r="C13" s="86">
        <v>1592139</v>
      </c>
      <c r="D13" s="86">
        <v>254346</v>
      </c>
      <c r="E13" s="86">
        <v>717382</v>
      </c>
      <c r="F13" s="58">
        <v>3711</v>
      </c>
      <c r="G13" s="58">
        <v>8155</v>
      </c>
      <c r="H13" s="58">
        <v>57604</v>
      </c>
      <c r="I13" s="58">
        <v>4123436</v>
      </c>
    </row>
    <row r="14" spans="1:9" ht="15.75" thickBot="1" x14ac:dyDescent="0.3">
      <c r="A14" s="75">
        <v>2011</v>
      </c>
      <c r="B14" s="87">
        <v>1554695</v>
      </c>
      <c r="C14" s="88">
        <v>1381324</v>
      </c>
      <c r="D14" s="88">
        <v>251809</v>
      </c>
      <c r="E14" s="88">
        <v>620984</v>
      </c>
      <c r="F14" s="8">
        <v>3262</v>
      </c>
      <c r="G14" s="8">
        <v>11480</v>
      </c>
      <c r="H14" s="8">
        <v>281081</v>
      </c>
      <c r="I14" s="8">
        <v>4104635</v>
      </c>
    </row>
    <row r="15" spans="1:9" ht="15.75" thickBot="1" x14ac:dyDescent="0.3">
      <c r="A15" s="75">
        <v>2012</v>
      </c>
      <c r="B15" s="87">
        <v>1496272</v>
      </c>
      <c r="C15" s="88">
        <v>1432788</v>
      </c>
      <c r="D15" s="88">
        <v>260528</v>
      </c>
      <c r="E15" s="88">
        <v>624328</v>
      </c>
      <c r="F15" s="8">
        <v>3565</v>
      </c>
      <c r="G15" s="8">
        <v>12908</v>
      </c>
      <c r="H15" s="8">
        <v>303132</v>
      </c>
      <c r="I15" s="8">
        <v>4133521</v>
      </c>
    </row>
    <row r="16" spans="1:9" ht="15.75" thickBot="1" x14ac:dyDescent="0.3">
      <c r="A16" s="75">
        <v>2013</v>
      </c>
      <c r="B16" s="87">
        <v>1499350</v>
      </c>
      <c r="C16" s="88">
        <v>1441158</v>
      </c>
      <c r="D16" s="88">
        <v>265870</v>
      </c>
      <c r="E16" s="88">
        <v>627551</v>
      </c>
      <c r="F16" s="8">
        <v>3575</v>
      </c>
      <c r="G16" s="8">
        <v>12970</v>
      </c>
      <c r="H16" s="8">
        <v>307944</v>
      </c>
      <c r="I16" s="8">
        <v>4158418</v>
      </c>
    </row>
    <row r="17" spans="1:9" ht="15.75" thickBot="1" x14ac:dyDescent="0.3">
      <c r="A17" s="75">
        <v>2014</v>
      </c>
      <c r="B17" s="87">
        <v>1503229</v>
      </c>
      <c r="C17" s="88">
        <v>1448845</v>
      </c>
      <c r="D17" s="88">
        <v>270968</v>
      </c>
      <c r="E17" s="88">
        <v>630111</v>
      </c>
      <c r="F17" s="8">
        <v>3584</v>
      </c>
      <c r="G17" s="8">
        <v>13181</v>
      </c>
      <c r="H17" s="8">
        <v>311730</v>
      </c>
      <c r="I17" s="8">
        <v>4181648</v>
      </c>
    </row>
    <row r="18" spans="1:9" ht="15.75" thickBot="1" x14ac:dyDescent="0.3">
      <c r="A18" s="75">
        <v>2015</v>
      </c>
      <c r="B18" s="87">
        <v>1506506</v>
      </c>
      <c r="C18" s="88">
        <v>1461923</v>
      </c>
      <c r="D18" s="88">
        <v>276155</v>
      </c>
      <c r="E18" s="88">
        <v>632375</v>
      </c>
      <c r="F18" s="8">
        <v>3624</v>
      </c>
      <c r="G18" s="8">
        <v>13274</v>
      </c>
      <c r="H18" s="8">
        <v>312750</v>
      </c>
      <c r="I18" s="8">
        <v>4206607</v>
      </c>
    </row>
    <row r="19" spans="1:9" ht="15.75" thickBot="1" x14ac:dyDescent="0.3">
      <c r="A19" s="75">
        <v>2016</v>
      </c>
      <c r="B19" s="87">
        <v>1511598</v>
      </c>
      <c r="C19" s="88">
        <v>1473374</v>
      </c>
      <c r="D19" s="88">
        <v>282461</v>
      </c>
      <c r="E19" s="88">
        <v>634625</v>
      </c>
      <c r="F19" s="8">
        <v>3632</v>
      </c>
      <c r="G19" s="8">
        <v>13987</v>
      </c>
      <c r="H19" s="8">
        <v>313979</v>
      </c>
      <c r="I19" s="8">
        <v>4233656</v>
      </c>
    </row>
    <row r="20" spans="1:9" ht="15.75" thickBot="1" x14ac:dyDescent="0.3">
      <c r="A20" s="75">
        <v>2017</v>
      </c>
      <c r="B20" s="90" t="s">
        <v>118</v>
      </c>
      <c r="C20" s="91" t="s">
        <v>119</v>
      </c>
      <c r="D20" s="88">
        <v>289324</v>
      </c>
      <c r="E20" s="88">
        <v>637154</v>
      </c>
      <c r="F20" s="8">
        <v>3634</v>
      </c>
      <c r="G20" s="8">
        <v>14072</v>
      </c>
      <c r="H20" s="8">
        <v>316951</v>
      </c>
      <c r="I20" s="67" t="s">
        <v>120</v>
      </c>
    </row>
    <row r="21" spans="1:9" ht="15.75" thickBot="1" x14ac:dyDescent="0.3">
      <c r="A21" s="75">
        <v>2018</v>
      </c>
      <c r="B21" s="87">
        <v>1598698</v>
      </c>
      <c r="C21" s="88">
        <v>1623601</v>
      </c>
      <c r="D21" s="88">
        <v>323613</v>
      </c>
      <c r="E21" s="88">
        <v>687683</v>
      </c>
      <c r="F21" s="8">
        <v>3986</v>
      </c>
      <c r="G21" s="8">
        <v>15640</v>
      </c>
      <c r="H21" s="8">
        <v>42991</v>
      </c>
      <c r="I21" s="67" t="s">
        <v>133</v>
      </c>
    </row>
    <row r="22" spans="1:9" ht="15.75" thickBot="1" x14ac:dyDescent="0.3">
      <c r="A22" s="75">
        <v>2019</v>
      </c>
      <c r="B22" s="87">
        <v>1605368</v>
      </c>
      <c r="C22" s="88">
        <v>1636614</v>
      </c>
      <c r="D22" s="88">
        <v>333712</v>
      </c>
      <c r="E22" s="88">
        <v>690011</v>
      </c>
      <c r="F22" s="8">
        <v>3998</v>
      </c>
      <c r="G22" s="8">
        <v>15666</v>
      </c>
      <c r="H22" s="8">
        <v>46381</v>
      </c>
      <c r="I22" s="8">
        <v>4331750</v>
      </c>
    </row>
    <row r="23" spans="1:9" ht="15.75" thickBot="1" x14ac:dyDescent="0.3">
      <c r="A23" s="75">
        <v>2020</v>
      </c>
      <c r="B23" s="87">
        <v>1610851</v>
      </c>
      <c r="C23" s="88">
        <v>1648350</v>
      </c>
      <c r="D23" s="88">
        <v>343424.89987186843</v>
      </c>
      <c r="E23" s="88">
        <v>691892</v>
      </c>
      <c r="F23" s="8">
        <v>4023</v>
      </c>
      <c r="G23" s="8">
        <v>16114</v>
      </c>
      <c r="H23" s="8">
        <v>50733</v>
      </c>
      <c r="I23" s="8">
        <v>4365388</v>
      </c>
    </row>
    <row r="24" spans="1:9" ht="30" customHeight="1" x14ac:dyDescent="0.25">
      <c r="A24" s="112" t="s">
        <v>70</v>
      </c>
      <c r="B24" s="143"/>
      <c r="C24" s="143"/>
      <c r="D24" s="143"/>
      <c r="E24" s="143"/>
      <c r="F24" s="143"/>
      <c r="G24" s="143"/>
      <c r="H24" s="143"/>
      <c r="I24" s="143"/>
    </row>
    <row r="25" spans="1:9" ht="15" customHeight="1" x14ac:dyDescent="0.25">
      <c r="A25" s="116" t="s">
        <v>191</v>
      </c>
      <c r="B25" s="149"/>
      <c r="C25" s="149"/>
      <c r="D25" s="149"/>
      <c r="E25" s="149"/>
      <c r="F25" s="149"/>
      <c r="G25" s="149"/>
      <c r="H25" s="149"/>
      <c r="I25" s="149"/>
    </row>
    <row r="26" spans="1:9" x14ac:dyDescent="0.25">
      <c r="A26" s="63" t="s">
        <v>117</v>
      </c>
      <c r="B26" s="43"/>
      <c r="C26" s="43"/>
      <c r="D26" s="43"/>
      <c r="E26" s="43"/>
      <c r="F26" s="43"/>
      <c r="G26" s="43"/>
      <c r="H26" s="43"/>
      <c r="I26" s="43"/>
    </row>
  </sheetData>
  <mergeCells count="2">
    <mergeCell ref="A24:I24"/>
    <mergeCell ref="A25:I25"/>
  </mergeCells>
  <phoneticPr fontId="16" type="noConversion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19"/>
  <sheetViews>
    <sheetView workbookViewId="0">
      <selection activeCell="M20" sqref="M20"/>
    </sheetView>
  </sheetViews>
  <sheetFormatPr defaultRowHeight="15" x14ac:dyDescent="0.25"/>
  <cols>
    <col min="1" max="1" width="27.28515625" customWidth="1"/>
  </cols>
  <sheetData>
    <row r="1" spans="1:13" ht="15.75" thickBot="1" x14ac:dyDescent="0.3">
      <c r="A1" s="73" t="s">
        <v>199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5.75" thickBot="1" x14ac:dyDescent="0.3">
      <c r="A2" s="133" t="s">
        <v>7</v>
      </c>
      <c r="B2" s="50">
        <v>2010</v>
      </c>
      <c r="C2" s="50">
        <v>2011</v>
      </c>
      <c r="D2" s="50">
        <v>2012</v>
      </c>
      <c r="E2" s="50">
        <v>2013</v>
      </c>
      <c r="F2" s="50">
        <v>2014</v>
      </c>
      <c r="G2" s="50">
        <v>2015</v>
      </c>
      <c r="H2" s="50">
        <v>2016</v>
      </c>
      <c r="I2" s="50">
        <v>2017</v>
      </c>
      <c r="J2" s="50">
        <v>2018</v>
      </c>
      <c r="K2" s="50">
        <v>2019</v>
      </c>
      <c r="L2" s="50">
        <v>2020</v>
      </c>
      <c r="M2" s="50">
        <v>2021</v>
      </c>
    </row>
    <row r="3" spans="1:13" ht="15.75" thickBot="1" x14ac:dyDescent="0.3">
      <c r="A3" s="134"/>
      <c r="B3" s="122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1:13" ht="15.75" thickBot="1" x14ac:dyDescent="0.3">
      <c r="A4" s="76" t="s">
        <v>20</v>
      </c>
      <c r="B4" s="92">
        <v>8.2852999999999994</v>
      </c>
      <c r="C4" s="93">
        <v>6.4195300000000008</v>
      </c>
      <c r="D4" s="93">
        <v>10.061232</v>
      </c>
      <c r="E4" s="93">
        <v>9.1197730000000004</v>
      </c>
      <c r="F4" s="93">
        <v>8.8143119999999993</v>
      </c>
      <c r="G4" s="93">
        <v>9.2876560000000001</v>
      </c>
      <c r="H4" s="93">
        <v>8.4300579999999989</v>
      </c>
      <c r="I4" s="93">
        <v>9.138976104000001</v>
      </c>
      <c r="J4" s="93">
        <v>9.1458069999999996</v>
      </c>
      <c r="K4" s="93">
        <v>7.6974299999999998</v>
      </c>
      <c r="L4" s="93">
        <v>6.1529999999999996</v>
      </c>
      <c r="M4" s="169">
        <v>5.91</v>
      </c>
    </row>
    <row r="5" spans="1:13" ht="15.75" thickBot="1" x14ac:dyDescent="0.3">
      <c r="A5" s="76" t="s">
        <v>21</v>
      </c>
      <c r="B5" s="94">
        <v>26.42634</v>
      </c>
      <c r="C5" s="14">
        <v>27.311691</v>
      </c>
      <c r="D5" s="14">
        <v>25.404624000000002</v>
      </c>
      <c r="E5" s="14">
        <v>27.99</v>
      </c>
      <c r="F5" s="14">
        <v>22.592304000000002</v>
      </c>
      <c r="G5" s="14">
        <v>22.152747999999999</v>
      </c>
      <c r="H5" s="14">
        <v>22.629681999999995</v>
      </c>
      <c r="I5" s="14">
        <v>21.950959812949002</v>
      </c>
      <c r="J5" s="14">
        <v>19.6662818</v>
      </c>
      <c r="K5" s="14">
        <v>17.2301</v>
      </c>
      <c r="L5" s="14">
        <v>16.95</v>
      </c>
      <c r="M5" s="170">
        <v>18.649999999999999</v>
      </c>
    </row>
    <row r="6" spans="1:13" ht="15.75" thickBot="1" x14ac:dyDescent="0.3">
      <c r="A6" s="76" t="s">
        <v>71</v>
      </c>
      <c r="B6" s="94">
        <v>4.063472</v>
      </c>
      <c r="C6" s="14">
        <v>2.5935000000000001</v>
      </c>
      <c r="D6" s="14">
        <v>2.8860000000000001</v>
      </c>
      <c r="E6" s="14">
        <v>2.9055</v>
      </c>
      <c r="F6" s="14">
        <v>2.4375</v>
      </c>
      <c r="G6" s="14">
        <v>2.4147460000000001</v>
      </c>
      <c r="H6" s="14">
        <v>2.4006000000000003</v>
      </c>
      <c r="I6" s="14">
        <v>3.1000395199999997</v>
      </c>
      <c r="J6" s="14">
        <v>3.2822960000000001</v>
      </c>
      <c r="K6" s="14">
        <v>3.2091083999999999</v>
      </c>
      <c r="L6" s="14">
        <v>2.9409999999999998</v>
      </c>
      <c r="M6" s="170">
        <v>3.78</v>
      </c>
    </row>
    <row r="7" spans="1:13" ht="15.75" thickBot="1" x14ac:dyDescent="0.3">
      <c r="A7" s="76" t="s">
        <v>33</v>
      </c>
      <c r="B7" s="94">
        <v>1.0380720000000001</v>
      </c>
      <c r="C7" s="14">
        <v>0.89903999999999995</v>
      </c>
      <c r="D7" s="14">
        <v>0.91299199999999991</v>
      </c>
      <c r="E7" s="14">
        <v>0.91088000000000002</v>
      </c>
      <c r="F7" s="14">
        <v>0.91059199999999996</v>
      </c>
      <c r="G7" s="14">
        <v>0.91641600000000001</v>
      </c>
      <c r="H7" s="14">
        <v>0.87159600000000004</v>
      </c>
      <c r="I7" s="14">
        <v>0.88032168</v>
      </c>
      <c r="J7" s="14">
        <v>0.82725000000000004</v>
      </c>
      <c r="K7" s="14">
        <v>0.74916780000000005</v>
      </c>
      <c r="L7" s="14">
        <v>0.51800000000000002</v>
      </c>
      <c r="M7" s="170">
        <v>0.5</v>
      </c>
    </row>
    <row r="8" spans="1:13" ht="15.75" thickBot="1" x14ac:dyDescent="0.3">
      <c r="A8" s="76" t="s">
        <v>72</v>
      </c>
      <c r="B8" s="9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70">
        <v>0</v>
      </c>
    </row>
    <row r="9" spans="1:13" ht="15.75" thickBot="1" x14ac:dyDescent="0.3">
      <c r="A9" s="76" t="s">
        <v>22</v>
      </c>
      <c r="B9" s="94">
        <v>63.181000000000012</v>
      </c>
      <c r="C9" s="14">
        <v>65.081999999999994</v>
      </c>
      <c r="D9" s="14">
        <v>67.856999999999999</v>
      </c>
      <c r="E9" s="14">
        <v>70.62</v>
      </c>
      <c r="F9" s="14">
        <v>72.28</v>
      </c>
      <c r="G9" s="14">
        <v>73.39800000000001</v>
      </c>
      <c r="H9" s="14">
        <v>74.39</v>
      </c>
      <c r="I9" s="14">
        <v>75.817911999999993</v>
      </c>
      <c r="J9" s="14">
        <v>78.824786000000003</v>
      </c>
      <c r="K9" s="14">
        <v>84.439842999999996</v>
      </c>
      <c r="L9" s="14">
        <v>86.182000000000002</v>
      </c>
      <c r="M9" s="170">
        <v>95.98</v>
      </c>
    </row>
    <row r="10" spans="1:13" ht="15.75" thickBot="1" x14ac:dyDescent="0.3">
      <c r="A10" s="76" t="s">
        <v>23</v>
      </c>
      <c r="B10" s="94">
        <v>99.745200000000011</v>
      </c>
      <c r="C10" s="14">
        <v>83.836800000000011</v>
      </c>
      <c r="D10" s="14">
        <v>84.713400000000007</v>
      </c>
      <c r="E10" s="14">
        <v>84.989699999999999</v>
      </c>
      <c r="F10" s="14">
        <v>68.873400000000018</v>
      </c>
      <c r="G10" s="14">
        <v>74.918699999999987</v>
      </c>
      <c r="H10" s="14">
        <v>83.471641268437352</v>
      </c>
      <c r="I10" s="14">
        <v>83.923199999999994</v>
      </c>
      <c r="J10" s="14">
        <v>78.663398000000001</v>
      </c>
      <c r="K10" s="14">
        <v>75.169281999999995</v>
      </c>
      <c r="L10" s="14">
        <v>77.706999999999994</v>
      </c>
      <c r="M10" s="170">
        <v>87.15</v>
      </c>
    </row>
    <row r="11" spans="1:13" ht="15.75" thickBot="1" x14ac:dyDescent="0.3">
      <c r="A11" s="76" t="s">
        <v>73</v>
      </c>
      <c r="B11" s="9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70">
        <v>0</v>
      </c>
    </row>
    <row r="12" spans="1:13" ht="15.75" thickBot="1" x14ac:dyDescent="0.3">
      <c r="A12" s="76" t="s">
        <v>74</v>
      </c>
      <c r="B12" s="94">
        <v>1.602087</v>
      </c>
      <c r="C12" s="14">
        <v>1.9531349999999998</v>
      </c>
      <c r="D12" s="14">
        <v>2.348722</v>
      </c>
      <c r="E12" s="14">
        <v>2.7573350000000003</v>
      </c>
      <c r="F12" s="14">
        <v>3.1650269999999998</v>
      </c>
      <c r="G12" s="14">
        <v>3.617543</v>
      </c>
      <c r="H12" s="14">
        <v>4.2051749999999997</v>
      </c>
      <c r="I12" s="14">
        <v>4.920617</v>
      </c>
      <c r="J12" s="14">
        <v>5.7877679999999998</v>
      </c>
      <c r="K12" s="14">
        <v>6.7914649999999996</v>
      </c>
      <c r="L12" s="14">
        <v>7.8289999999999997</v>
      </c>
      <c r="M12" s="170">
        <v>9.0399999999999991</v>
      </c>
    </row>
    <row r="13" spans="1:13" ht="15.75" thickBot="1" x14ac:dyDescent="0.3">
      <c r="A13" s="76" t="s">
        <v>75</v>
      </c>
      <c r="B13" s="94">
        <v>0.28599999999999998</v>
      </c>
      <c r="C13" s="14">
        <v>0.35500000000000004</v>
      </c>
      <c r="D13" s="14">
        <v>0.41</v>
      </c>
      <c r="E13" s="14">
        <v>0.45</v>
      </c>
      <c r="F13" s="14">
        <v>0.48</v>
      </c>
      <c r="G13" s="14">
        <v>0.52</v>
      </c>
      <c r="H13" s="14">
        <v>0.55000000000000004</v>
      </c>
      <c r="I13" s="14">
        <v>0.56999999999999995</v>
      </c>
      <c r="J13" s="14">
        <v>0.58820499999999998</v>
      </c>
      <c r="K13" s="14">
        <v>0.59973299999999996</v>
      </c>
      <c r="L13" s="14">
        <v>0.61599999999999999</v>
      </c>
      <c r="M13" s="170">
        <v>0.63</v>
      </c>
    </row>
    <row r="14" spans="1:13" ht="15.75" thickBot="1" x14ac:dyDescent="0.3">
      <c r="A14" s="76" t="s">
        <v>76</v>
      </c>
      <c r="B14" s="94">
        <v>1.007906</v>
      </c>
      <c r="C14" s="14">
        <v>1.3144200000000001</v>
      </c>
      <c r="D14" s="14">
        <v>1.8395999999999999</v>
      </c>
      <c r="E14" s="14">
        <v>1.6205999999999998</v>
      </c>
      <c r="F14" s="14">
        <v>1.8833999999999997</v>
      </c>
      <c r="G14" s="14">
        <v>1.8834</v>
      </c>
      <c r="H14" s="14">
        <v>1.8833999999999997</v>
      </c>
      <c r="I14" s="14">
        <v>1.8833999999999997</v>
      </c>
      <c r="J14" s="14">
        <v>2.0992320000000002</v>
      </c>
      <c r="K14" s="14">
        <v>1.8805620000000001</v>
      </c>
      <c r="L14" s="14">
        <v>2.0150000000000001</v>
      </c>
      <c r="M14" s="170">
        <v>2.0099999999999998</v>
      </c>
    </row>
    <row r="15" spans="1:13" ht="15.75" thickBot="1" x14ac:dyDescent="0.3">
      <c r="A15" s="76" t="s">
        <v>77</v>
      </c>
      <c r="B15" s="94">
        <v>54.100800000000007</v>
      </c>
      <c r="C15" s="14">
        <v>51.120000000000005</v>
      </c>
      <c r="D15" s="14">
        <v>52.491599999999998</v>
      </c>
      <c r="E15" s="14">
        <v>52.977600000000002</v>
      </c>
      <c r="F15" s="14">
        <v>50.85</v>
      </c>
      <c r="G15" s="14">
        <v>51.775200000000005</v>
      </c>
      <c r="H15" s="14">
        <v>53.765999999999998</v>
      </c>
      <c r="I15" s="14">
        <v>54.760571999999996</v>
      </c>
      <c r="J15" s="14">
        <v>54.178330000000003</v>
      </c>
      <c r="K15" s="14">
        <v>54.924602</v>
      </c>
      <c r="L15" s="14">
        <v>57.500999999999998</v>
      </c>
      <c r="M15" s="170">
        <v>62.14</v>
      </c>
    </row>
    <row r="16" spans="1:13" ht="15.75" thickBot="1" x14ac:dyDescent="0.3">
      <c r="A16" s="76" t="s">
        <v>78</v>
      </c>
      <c r="B16" s="94">
        <v>51.792999999999999</v>
      </c>
      <c r="C16" s="14">
        <v>46.483000000000004</v>
      </c>
      <c r="D16" s="14">
        <v>48.985999999999997</v>
      </c>
      <c r="E16" s="14">
        <v>50.000000000000007</v>
      </c>
      <c r="F16" s="14">
        <v>42.121000000000002</v>
      </c>
      <c r="G16" s="14">
        <v>42.545000000000002</v>
      </c>
      <c r="H16" s="14">
        <v>44.253</v>
      </c>
      <c r="I16" s="14">
        <v>44.626999999999995</v>
      </c>
      <c r="J16" s="14">
        <v>41.79759</v>
      </c>
      <c r="K16" s="14">
        <v>40.663541000000002</v>
      </c>
      <c r="L16" s="14">
        <v>40.862000000000002</v>
      </c>
      <c r="M16" s="170">
        <v>45.66</v>
      </c>
    </row>
    <row r="17" spans="1:13" ht="15.75" thickBot="1" x14ac:dyDescent="0.3">
      <c r="A17" s="76" t="s">
        <v>27</v>
      </c>
      <c r="B17" s="94">
        <v>311.52917700000006</v>
      </c>
      <c r="C17" s="14">
        <v>287.36811599999999</v>
      </c>
      <c r="D17" s="14">
        <v>297.91000000000003</v>
      </c>
      <c r="E17" s="14">
        <v>304.33999999999997</v>
      </c>
      <c r="F17" s="14">
        <v>274.41000000000003</v>
      </c>
      <c r="G17" s="14">
        <v>283.43</v>
      </c>
      <c r="H17" s="14">
        <v>296.85000000000002</v>
      </c>
      <c r="I17" s="14">
        <v>301.57</v>
      </c>
      <c r="J17" s="14">
        <v>294.86</v>
      </c>
      <c r="K17" s="14">
        <v>293.35000000000002</v>
      </c>
      <c r="L17" s="14">
        <v>299.274</v>
      </c>
      <c r="M17" s="170">
        <v>331.45</v>
      </c>
    </row>
    <row r="18" spans="1:13" x14ac:dyDescent="0.25">
      <c r="A18" s="127" t="s">
        <v>150</v>
      </c>
      <c r="B18" s="117"/>
      <c r="C18" s="117"/>
      <c r="D18" s="117"/>
      <c r="E18" s="117"/>
      <c r="F18" s="117"/>
      <c r="G18" s="117"/>
      <c r="H18" s="43"/>
      <c r="I18" s="43"/>
      <c r="J18" s="43"/>
      <c r="K18" s="43"/>
      <c r="L18" s="43"/>
      <c r="M18" s="43"/>
    </row>
    <row r="19" spans="1:13" x14ac:dyDescent="0.25">
      <c r="A19" s="70" t="s">
        <v>109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</sheetData>
  <mergeCells count="3">
    <mergeCell ref="A2:A3"/>
    <mergeCell ref="A18:G18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11"/>
  <sheetViews>
    <sheetView workbookViewId="0">
      <selection sqref="A1:J1"/>
    </sheetView>
  </sheetViews>
  <sheetFormatPr defaultRowHeight="15" x14ac:dyDescent="0.25"/>
  <cols>
    <col min="1" max="1" width="27.42578125" style="5" customWidth="1"/>
  </cols>
  <sheetData>
    <row r="1" spans="1:17" ht="15.75" thickBot="1" x14ac:dyDescent="0.3">
      <c r="A1" s="110" t="s">
        <v>161</v>
      </c>
      <c r="B1" s="125"/>
      <c r="C1" s="125"/>
      <c r="D1" s="125"/>
      <c r="E1" s="125"/>
      <c r="F1" s="125"/>
      <c r="G1" s="125"/>
      <c r="H1" s="125"/>
      <c r="I1" s="125"/>
      <c r="J1" s="125"/>
      <c r="K1" s="43"/>
      <c r="L1" s="43"/>
      <c r="M1" s="43"/>
      <c r="N1" s="43"/>
      <c r="O1" s="43"/>
      <c r="P1" s="43"/>
      <c r="Q1" s="43"/>
    </row>
    <row r="2" spans="1:17" ht="15.75" thickBot="1" x14ac:dyDescent="0.3">
      <c r="A2" s="118" t="s">
        <v>0</v>
      </c>
      <c r="B2" s="50">
        <v>2006</v>
      </c>
      <c r="C2" s="50">
        <v>2007</v>
      </c>
      <c r="D2" s="50">
        <v>2008</v>
      </c>
      <c r="E2" s="50">
        <v>2009</v>
      </c>
      <c r="F2" s="50">
        <v>2010</v>
      </c>
      <c r="G2" s="50">
        <v>2011</v>
      </c>
      <c r="H2" s="50">
        <v>2012</v>
      </c>
      <c r="I2" s="50">
        <v>2013</v>
      </c>
      <c r="J2" s="50">
        <v>2014</v>
      </c>
      <c r="K2" s="50">
        <v>2015</v>
      </c>
      <c r="L2" s="50">
        <v>2016</v>
      </c>
      <c r="M2" s="50">
        <v>2017</v>
      </c>
      <c r="N2" s="50">
        <v>2018</v>
      </c>
      <c r="O2" s="50">
        <v>2019</v>
      </c>
      <c r="P2" s="50">
        <v>2020</v>
      </c>
      <c r="Q2" s="50">
        <v>2021</v>
      </c>
    </row>
    <row r="3" spans="1:17" ht="15.75" thickBot="1" x14ac:dyDescent="0.3">
      <c r="A3" s="150"/>
      <c r="B3" s="122" t="s">
        <v>12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5"/>
    </row>
    <row r="4" spans="1:17" ht="15.75" thickBot="1" x14ac:dyDescent="0.3">
      <c r="A4" s="52" t="s">
        <v>80</v>
      </c>
      <c r="B4" s="95">
        <v>2551</v>
      </c>
      <c r="C4" s="72">
        <v>2090</v>
      </c>
      <c r="D4" s="72">
        <v>2024</v>
      </c>
      <c r="E4" s="72">
        <v>2429.6</v>
      </c>
      <c r="F4" s="95">
        <v>2789.4740000000002</v>
      </c>
      <c r="G4" s="72">
        <v>1963.154</v>
      </c>
      <c r="H4" s="72">
        <v>2129.1660000000002</v>
      </c>
      <c r="I4" s="72">
        <v>2734.74</v>
      </c>
      <c r="J4" s="72">
        <v>1909.7606070000013</v>
      </c>
      <c r="K4" s="72">
        <v>1795.3857140000002</v>
      </c>
      <c r="L4" s="72">
        <v>2001.483921</v>
      </c>
      <c r="M4" s="72">
        <v>1869.5299099999997</v>
      </c>
      <c r="N4" s="72">
        <v>1627.5154729999999</v>
      </c>
      <c r="O4" s="72">
        <v>2008.651597</v>
      </c>
      <c r="P4" s="72">
        <v>2144.10014</v>
      </c>
      <c r="Q4" s="72">
        <v>2408.5204229999995</v>
      </c>
    </row>
    <row r="5" spans="1:17" ht="15.75" thickBot="1" x14ac:dyDescent="0.3">
      <c r="A5" s="52" t="s">
        <v>25</v>
      </c>
      <c r="B5" s="96">
        <v>49</v>
      </c>
      <c r="C5" s="47">
        <v>125</v>
      </c>
      <c r="D5" s="47">
        <v>245</v>
      </c>
      <c r="E5" s="47">
        <v>288.10000000000002</v>
      </c>
      <c r="F5" s="96">
        <v>335.49299999999999</v>
      </c>
      <c r="G5" s="47">
        <v>397.00299999999999</v>
      </c>
      <c r="H5" s="47">
        <v>415.81700000000001</v>
      </c>
      <c r="I5" s="47">
        <v>480.51900000000001</v>
      </c>
      <c r="J5" s="47">
        <v>476.54452799999984</v>
      </c>
      <c r="K5" s="47">
        <v>572.61156799999981</v>
      </c>
      <c r="L5" s="47">
        <v>496.96035199999994</v>
      </c>
      <c r="M5" s="47">
        <v>591.03834400000005</v>
      </c>
      <c r="N5" s="47">
        <v>609.32970900000009</v>
      </c>
      <c r="O5" s="47">
        <v>700.03396199999997</v>
      </c>
      <c r="P5" s="47">
        <v>699.08349399999986</v>
      </c>
      <c r="Q5" s="47">
        <v>601.53404899999987</v>
      </c>
    </row>
    <row r="6" spans="1:17" ht="15.75" thickBot="1" x14ac:dyDescent="0.3">
      <c r="A6" s="52" t="s">
        <v>81</v>
      </c>
      <c r="B6" s="96">
        <v>0.59199999999999997</v>
      </c>
      <c r="C6" s="47">
        <v>2.1269999999999998</v>
      </c>
      <c r="D6" s="47">
        <v>12.936999999999999</v>
      </c>
      <c r="E6" s="47">
        <v>88.807000000000002</v>
      </c>
      <c r="F6" s="96">
        <v>615.702</v>
      </c>
      <c r="G6" s="47">
        <v>2182.018</v>
      </c>
      <c r="H6" s="47">
        <v>2148.6239999999998</v>
      </c>
      <c r="I6" s="47">
        <v>2032.654</v>
      </c>
      <c r="J6" s="47">
        <v>2127.2023242000023</v>
      </c>
      <c r="K6" s="47">
        <v>2267.1159573000027</v>
      </c>
      <c r="L6" s="47">
        <v>2134.0407850000029</v>
      </c>
      <c r="M6" s="47">
        <v>2196.6528549999985</v>
      </c>
      <c r="N6" s="47">
        <v>2341.2052279999907</v>
      </c>
      <c r="O6" s="47">
        <v>2287.0433710000048</v>
      </c>
      <c r="P6" s="47">
        <v>2236.9900660000026</v>
      </c>
      <c r="Q6" s="47">
        <v>2153.2803229999995</v>
      </c>
    </row>
    <row r="7" spans="1:17" ht="15.75" thickBot="1" x14ac:dyDescent="0.3">
      <c r="A7" s="97" t="s">
        <v>101</v>
      </c>
      <c r="B7" s="96">
        <v>731</v>
      </c>
      <c r="C7" s="47">
        <v>968</v>
      </c>
      <c r="D7" s="47">
        <v>1171</v>
      </c>
      <c r="E7" s="47">
        <v>1396</v>
      </c>
      <c r="F7" s="96">
        <v>1511.9110000000001</v>
      </c>
      <c r="G7" s="47">
        <v>1682.5630000000001</v>
      </c>
      <c r="H7" s="47">
        <v>1802.5909999999999</v>
      </c>
      <c r="I7" s="47">
        <v>1670.327</v>
      </c>
      <c r="J7" s="47">
        <v>2008.2397289999992</v>
      </c>
      <c r="K7" s="47">
        <v>2090.855399999999</v>
      </c>
      <c r="L7" s="47">
        <v>2067.4427529999998</v>
      </c>
      <c r="M7" s="47">
        <v>2211.3531279999997</v>
      </c>
      <c r="N7" s="47">
        <v>2118.7242770000003</v>
      </c>
      <c r="O7" s="47">
        <v>2398.7335939999998</v>
      </c>
      <c r="P7" s="47">
        <v>2498.9214860000006</v>
      </c>
      <c r="Q7" s="47">
        <v>2664.5543530000004</v>
      </c>
    </row>
    <row r="8" spans="1:17" ht="15.75" thickBot="1" x14ac:dyDescent="0.3">
      <c r="A8" s="97" t="s">
        <v>82</v>
      </c>
      <c r="B8" s="96">
        <v>176</v>
      </c>
      <c r="C8" s="47">
        <v>215</v>
      </c>
      <c r="D8" s="47">
        <v>267</v>
      </c>
      <c r="E8" s="47">
        <v>441</v>
      </c>
      <c r="F8" s="96">
        <v>598.755</v>
      </c>
      <c r="G8" s="47">
        <v>932.57600000000002</v>
      </c>
      <c r="H8" s="47">
        <v>1472.1420000000001</v>
      </c>
      <c r="I8" s="47">
        <v>2241.3000000000002</v>
      </c>
      <c r="J8" s="47">
        <v>2567.8574630000062</v>
      </c>
      <c r="K8" s="47">
        <v>2614.5435699999884</v>
      </c>
      <c r="L8" s="47">
        <v>2600.561393</v>
      </c>
      <c r="M8" s="47">
        <v>2638.9848549999997</v>
      </c>
      <c r="N8" s="47">
        <v>2607.2452349999994</v>
      </c>
      <c r="O8" s="47">
        <v>2527.072306</v>
      </c>
      <c r="P8" s="47">
        <v>2594.6862520000009</v>
      </c>
      <c r="Q8" s="47">
        <v>2592.1216600000007</v>
      </c>
    </row>
    <row r="9" spans="1:17" ht="26.25" customHeight="1" thickBot="1" x14ac:dyDescent="0.3">
      <c r="A9" s="98" t="s">
        <v>85</v>
      </c>
      <c r="B9" s="96">
        <v>11</v>
      </c>
      <c r="C9" s="47">
        <v>11</v>
      </c>
      <c r="D9" s="47">
        <v>12</v>
      </c>
      <c r="E9" s="47">
        <v>11</v>
      </c>
      <c r="F9" s="96">
        <v>35.58</v>
      </c>
      <c r="G9" s="47">
        <v>90.19</v>
      </c>
      <c r="H9" s="47">
        <v>86.686000000000007</v>
      </c>
      <c r="I9" s="47">
        <v>83.841999999999999</v>
      </c>
      <c r="J9" s="47">
        <v>87.335339999999988</v>
      </c>
      <c r="K9" s="47">
        <v>86.642087999999987</v>
      </c>
      <c r="L9" s="47">
        <v>98.561173800000006</v>
      </c>
      <c r="M9" s="47">
        <v>114.2380362</v>
      </c>
      <c r="N9" s="47">
        <v>100.2100914</v>
      </c>
      <c r="O9" s="47">
        <v>104.8489254</v>
      </c>
      <c r="P9" s="47">
        <v>119.37810840000002</v>
      </c>
      <c r="Q9" s="47">
        <v>127.2894786</v>
      </c>
    </row>
    <row r="10" spans="1:17" ht="15.75" thickBot="1" x14ac:dyDescent="0.3">
      <c r="A10" s="98" t="s">
        <v>27</v>
      </c>
      <c r="B10" s="96">
        <v>3518.5920000000001</v>
      </c>
      <c r="C10" s="47">
        <v>3411.127</v>
      </c>
      <c r="D10" s="47">
        <v>3731.9369999999999</v>
      </c>
      <c r="E10" s="47">
        <v>4654.5070000000005</v>
      </c>
      <c r="F10" s="96">
        <v>5886.9150000000009</v>
      </c>
      <c r="G10" s="47">
        <v>7247.503999999999</v>
      </c>
      <c r="H10" s="47">
        <v>8055.0259999999998</v>
      </c>
      <c r="I10" s="47">
        <v>9243.3819999999996</v>
      </c>
      <c r="J10" s="47">
        <v>9176.9399912000081</v>
      </c>
      <c r="K10" s="47">
        <v>9427.1542972999887</v>
      </c>
      <c r="L10" s="47">
        <v>9399.050377800002</v>
      </c>
      <c r="M10" s="47">
        <v>9621.797128199998</v>
      </c>
      <c r="N10" s="47">
        <v>9404.2300133999888</v>
      </c>
      <c r="O10" s="47">
        <v>10026.383755400004</v>
      </c>
      <c r="P10" s="47">
        <v>10293.159546400004</v>
      </c>
      <c r="Q10" s="47">
        <v>10547.300286599999</v>
      </c>
    </row>
    <row r="11" spans="1:17" x14ac:dyDescent="0.25">
      <c r="A11" s="71" t="s">
        <v>28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</row>
  </sheetData>
  <mergeCells count="3">
    <mergeCell ref="A2:A3"/>
    <mergeCell ref="A1:J1"/>
    <mergeCell ref="B3:Q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17"/>
  <sheetViews>
    <sheetView workbookViewId="0">
      <selection activeCell="O1" sqref="O1"/>
    </sheetView>
  </sheetViews>
  <sheetFormatPr defaultRowHeight="15" x14ac:dyDescent="0.25"/>
  <cols>
    <col min="1" max="1" width="27.42578125" style="5" customWidth="1"/>
    <col min="2" max="2" width="13.5703125" style="5" customWidth="1"/>
  </cols>
  <sheetData>
    <row r="1" spans="1:13" ht="15.75" thickBot="1" x14ac:dyDescent="0.3">
      <c r="A1" s="110" t="s">
        <v>184</v>
      </c>
      <c r="B1" s="125"/>
      <c r="C1" s="125"/>
      <c r="D1" s="125"/>
      <c r="E1" s="125"/>
      <c r="F1" s="125"/>
      <c r="G1" s="125"/>
      <c r="H1" s="111"/>
      <c r="I1" s="111"/>
      <c r="J1" s="111"/>
      <c r="K1" s="111"/>
      <c r="L1" s="111"/>
      <c r="M1" s="111"/>
    </row>
    <row r="2" spans="1:13" ht="15.75" thickBot="1" x14ac:dyDescent="0.3">
      <c r="A2" s="153" t="s">
        <v>0</v>
      </c>
      <c r="B2" s="154"/>
      <c r="C2" s="50">
        <v>2010</v>
      </c>
      <c r="D2" s="50">
        <v>2011</v>
      </c>
      <c r="E2" s="50">
        <v>2012</v>
      </c>
      <c r="F2" s="50">
        <v>2013</v>
      </c>
      <c r="G2" s="50">
        <v>2014</v>
      </c>
      <c r="H2" s="50">
        <v>2015</v>
      </c>
      <c r="I2" s="50">
        <v>2016</v>
      </c>
      <c r="J2" s="50">
        <v>2017</v>
      </c>
      <c r="K2" s="50">
        <v>2018</v>
      </c>
      <c r="L2" s="50">
        <v>2019</v>
      </c>
      <c r="M2" s="50">
        <v>2020</v>
      </c>
    </row>
    <row r="3" spans="1:13" ht="15.75" thickBot="1" x14ac:dyDescent="0.3">
      <c r="A3" s="155"/>
      <c r="B3" s="156"/>
      <c r="C3" s="122" t="s">
        <v>8</v>
      </c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1:13" ht="15.75" thickBot="1" x14ac:dyDescent="0.3">
      <c r="A4" s="151" t="s">
        <v>101</v>
      </c>
      <c r="B4" s="99" t="s">
        <v>102</v>
      </c>
      <c r="C4" s="95">
        <v>2458</v>
      </c>
      <c r="D4" s="72">
        <v>2988</v>
      </c>
      <c r="E4" s="72">
        <v>2944</v>
      </c>
      <c r="F4" s="72">
        <v>5003</v>
      </c>
      <c r="G4" s="72">
        <v>5821</v>
      </c>
      <c r="H4" s="72">
        <v>6414</v>
      </c>
      <c r="I4" s="72">
        <v>6727</v>
      </c>
      <c r="J4" s="72">
        <v>7160.8430000000008</v>
      </c>
      <c r="K4" s="72">
        <v>6780.0630000000001</v>
      </c>
      <c r="L4" s="72">
        <v>7681.8530000000001</v>
      </c>
      <c r="M4" s="72">
        <v>8964.405999999999</v>
      </c>
    </row>
    <row r="5" spans="1:13" ht="15.75" thickBot="1" x14ac:dyDescent="0.3">
      <c r="A5" s="157"/>
      <c r="B5" s="99" t="s">
        <v>103</v>
      </c>
      <c r="C5" s="96">
        <v>80909</v>
      </c>
      <c r="D5" s="47">
        <v>82010</v>
      </c>
      <c r="E5" s="47">
        <v>85891</v>
      </c>
      <c r="F5" s="47">
        <v>90052</v>
      </c>
      <c r="G5" s="47">
        <v>91927</v>
      </c>
      <c r="H5" s="47">
        <v>94254</v>
      </c>
      <c r="I5" s="47">
        <v>95358</v>
      </c>
      <c r="J5" s="47">
        <v>95230.873999999982</v>
      </c>
      <c r="K5" s="47">
        <v>97300.042999999991</v>
      </c>
      <c r="L5" s="47">
        <v>105146.76299999999</v>
      </c>
      <c r="M5" s="47">
        <v>108106.08899999999</v>
      </c>
    </row>
    <row r="6" spans="1:13" ht="15.75" thickBot="1" x14ac:dyDescent="0.3">
      <c r="A6" s="151" t="s">
        <v>82</v>
      </c>
      <c r="B6" s="99" t="s">
        <v>102</v>
      </c>
      <c r="C6" s="96">
        <v>256</v>
      </c>
      <c r="D6" s="47">
        <v>303</v>
      </c>
      <c r="E6" s="47">
        <v>365</v>
      </c>
      <c r="F6" s="47">
        <v>487</v>
      </c>
      <c r="G6" s="47">
        <v>565</v>
      </c>
      <c r="H6" s="47">
        <v>623</v>
      </c>
      <c r="I6" s="47">
        <v>600</v>
      </c>
      <c r="J6" s="47">
        <v>718.38400000000001</v>
      </c>
      <c r="K6" s="47">
        <v>731.07500000000005</v>
      </c>
      <c r="L6" s="47">
        <v>712.54499999999996</v>
      </c>
      <c r="M6" s="47">
        <v>710.31099999999992</v>
      </c>
    </row>
    <row r="7" spans="1:13" ht="15.75" thickBot="1" x14ac:dyDescent="0.3">
      <c r="A7" s="157"/>
      <c r="B7" s="99" t="s">
        <v>103</v>
      </c>
      <c r="C7" s="96">
        <v>2284</v>
      </c>
      <c r="D7" s="47">
        <v>2946</v>
      </c>
      <c r="E7" s="47">
        <v>4146</v>
      </c>
      <c r="F7" s="47">
        <v>5626</v>
      </c>
      <c r="G7" s="47">
        <v>5764</v>
      </c>
      <c r="H7" s="47">
        <v>5868</v>
      </c>
      <c r="I7" s="47">
        <v>6889</v>
      </c>
      <c r="J7" s="47">
        <v>6635.6280000000006</v>
      </c>
      <c r="K7" s="47">
        <v>6379.7870000000003</v>
      </c>
      <c r="L7" s="47">
        <v>6259.5770000000002</v>
      </c>
      <c r="M7" s="47">
        <v>6420.7480000000005</v>
      </c>
    </row>
    <row r="8" spans="1:13" ht="15.75" thickBot="1" x14ac:dyDescent="0.3">
      <c r="A8" s="151" t="s">
        <v>83</v>
      </c>
      <c r="B8" s="99" t="s">
        <v>102</v>
      </c>
      <c r="C8" s="96">
        <v>94</v>
      </c>
      <c r="D8" s="47">
        <v>77</v>
      </c>
      <c r="E8" s="47">
        <v>80</v>
      </c>
      <c r="F8" s="47">
        <v>69</v>
      </c>
      <c r="G8" s="47">
        <v>77</v>
      </c>
      <c r="H8" s="47">
        <v>68</v>
      </c>
      <c r="I8" s="47">
        <v>60</v>
      </c>
      <c r="J8" s="47">
        <v>89</v>
      </c>
      <c r="K8" s="47">
        <v>95</v>
      </c>
      <c r="L8" s="47">
        <v>109.28100000000001</v>
      </c>
      <c r="M8" s="47">
        <v>104.625</v>
      </c>
    </row>
    <row r="9" spans="1:13" ht="15.75" thickBot="1" x14ac:dyDescent="0.3">
      <c r="A9" s="152"/>
      <c r="B9" s="99" t="s">
        <v>103</v>
      </c>
      <c r="C9" s="96">
        <v>1908.6089999999999</v>
      </c>
      <c r="D9" s="47">
        <v>2364.4189999999999</v>
      </c>
      <c r="E9" s="47">
        <v>2855.9020000000005</v>
      </c>
      <c r="F9" s="47">
        <v>3377.6689999999999</v>
      </c>
      <c r="G9" s="47">
        <v>3879.2830000000004</v>
      </c>
      <c r="H9" s="47">
        <v>4453.9290000000001</v>
      </c>
      <c r="I9" s="47">
        <v>5196.4690000000001</v>
      </c>
      <c r="J9" s="47">
        <v>6061.7710000000006</v>
      </c>
      <c r="K9" s="47">
        <v>7139.7099999999991</v>
      </c>
      <c r="L9" s="47">
        <v>8380.0509999999995</v>
      </c>
      <c r="M9" s="47">
        <v>9681.9629999999997</v>
      </c>
    </row>
    <row r="10" spans="1:13" ht="15.75" thickBot="1" x14ac:dyDescent="0.3">
      <c r="A10" s="151" t="s">
        <v>84</v>
      </c>
      <c r="B10" s="99" t="s">
        <v>102</v>
      </c>
      <c r="C10" s="96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7"/>
    </row>
    <row r="11" spans="1:13" ht="15.75" thickBot="1" x14ac:dyDescent="0.3">
      <c r="A11" s="152"/>
      <c r="B11" s="99" t="s">
        <v>103</v>
      </c>
      <c r="C11" s="96">
        <v>364.096</v>
      </c>
      <c r="D11" s="47">
        <v>457.86799999999999</v>
      </c>
      <c r="E11" s="47">
        <v>526.02099999999996</v>
      </c>
      <c r="F11" s="47">
        <v>572.67000000000007</v>
      </c>
      <c r="G11" s="47">
        <v>618.67700000000002</v>
      </c>
      <c r="H11" s="47">
        <v>661.81000000000006</v>
      </c>
      <c r="I11" s="47">
        <v>698.76300000000003</v>
      </c>
      <c r="J11" s="47">
        <v>730.65300000000002</v>
      </c>
      <c r="K11" s="47">
        <v>752.55600000000004</v>
      </c>
      <c r="L11" s="47">
        <v>767.30599999999993</v>
      </c>
      <c r="M11" s="47">
        <v>788.59699999999998</v>
      </c>
    </row>
    <row r="12" spans="1:13" ht="15.75" thickBot="1" x14ac:dyDescent="0.3">
      <c r="A12" s="151" t="s">
        <v>185</v>
      </c>
      <c r="B12" s="99" t="s">
        <v>102</v>
      </c>
      <c r="C12" s="96">
        <v>1058</v>
      </c>
      <c r="D12" s="47">
        <v>1414</v>
      </c>
      <c r="E12" s="47">
        <v>1504</v>
      </c>
      <c r="F12" s="47">
        <v>1487</v>
      </c>
      <c r="G12" s="47">
        <v>1570</v>
      </c>
      <c r="H12" s="47">
        <v>1562</v>
      </c>
      <c r="I12" s="47">
        <v>1501</v>
      </c>
      <c r="J12" s="47">
        <v>1698.1469999999999</v>
      </c>
      <c r="K12" s="47">
        <v>1681.6200000000001</v>
      </c>
      <c r="L12" s="47">
        <v>1647.5189999999998</v>
      </c>
      <c r="M12" s="47">
        <v>1776.65</v>
      </c>
    </row>
    <row r="13" spans="1:13" ht="15.75" thickBot="1" x14ac:dyDescent="0.3">
      <c r="A13" s="157"/>
      <c r="B13" s="99" t="s">
        <v>103</v>
      </c>
      <c r="C13" s="96">
        <v>881</v>
      </c>
      <c r="D13" s="47">
        <v>860</v>
      </c>
      <c r="E13" s="47">
        <v>858</v>
      </c>
      <c r="F13" s="47">
        <v>951</v>
      </c>
      <c r="G13" s="47">
        <v>902</v>
      </c>
      <c r="H13" s="47">
        <v>970</v>
      </c>
      <c r="I13" s="47">
        <v>917</v>
      </c>
      <c r="J13" s="47">
        <v>932.34100000000001</v>
      </c>
      <c r="K13" s="47">
        <v>954.40800000000002</v>
      </c>
      <c r="L13" s="47">
        <v>946.54700000000003</v>
      </c>
      <c r="M13" s="47">
        <v>891.22299999999996</v>
      </c>
    </row>
    <row r="14" spans="1:13" ht="15.75" thickBot="1" x14ac:dyDescent="0.3">
      <c r="A14" s="151" t="s">
        <v>27</v>
      </c>
      <c r="B14" s="99" t="s">
        <v>102</v>
      </c>
      <c r="C14" s="96">
        <v>3866</v>
      </c>
      <c r="D14" s="47">
        <v>4782</v>
      </c>
      <c r="E14" s="47">
        <v>4893</v>
      </c>
      <c r="F14" s="47">
        <v>7046</v>
      </c>
      <c r="G14" s="47">
        <v>8033</v>
      </c>
      <c r="H14" s="47">
        <v>8667</v>
      </c>
      <c r="I14" s="47">
        <v>8888</v>
      </c>
      <c r="J14" s="47">
        <v>9666.3739999999998</v>
      </c>
      <c r="K14" s="47">
        <v>9287.7579999999998</v>
      </c>
      <c r="L14" s="47">
        <v>10151.198</v>
      </c>
      <c r="M14" s="47">
        <v>11555.991999999998</v>
      </c>
    </row>
    <row r="15" spans="1:13" ht="15.75" thickBot="1" x14ac:dyDescent="0.3">
      <c r="A15" s="152"/>
      <c r="B15" s="99" t="s">
        <v>103</v>
      </c>
      <c r="C15" s="96">
        <v>96028.705000000002</v>
      </c>
      <c r="D15" s="47">
        <v>101203.28699999998</v>
      </c>
      <c r="E15" s="47">
        <v>105801.92299999998</v>
      </c>
      <c r="F15" s="47">
        <v>112181.33900000001</v>
      </c>
      <c r="G15" s="47">
        <v>116352.95999999999</v>
      </c>
      <c r="H15" s="47">
        <v>118621.73900000002</v>
      </c>
      <c r="I15" s="47">
        <v>121666.232</v>
      </c>
      <c r="J15" s="47">
        <v>122731.26699999999</v>
      </c>
      <c r="K15" s="47">
        <v>125451.504</v>
      </c>
      <c r="L15" s="47">
        <v>135752.24399999998</v>
      </c>
      <c r="M15" s="47">
        <v>141481.62</v>
      </c>
    </row>
    <row r="16" spans="1:13" x14ac:dyDescent="0.25">
      <c r="A16" s="112" t="s">
        <v>150</v>
      </c>
      <c r="B16" s="143"/>
      <c r="C16" s="143"/>
      <c r="D16" s="124"/>
      <c r="E16" s="124"/>
      <c r="F16" s="124"/>
      <c r="G16" s="124"/>
      <c r="H16" s="124"/>
      <c r="I16" s="124"/>
      <c r="J16" s="124"/>
      <c r="K16" s="124"/>
      <c r="L16" s="124"/>
      <c r="M16" s="124"/>
    </row>
    <row r="17" spans="1:13" x14ac:dyDescent="0.25">
      <c r="A17" s="49" t="s">
        <v>79</v>
      </c>
      <c r="B17" s="56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</sheetData>
  <mergeCells count="10">
    <mergeCell ref="C3:M3"/>
    <mergeCell ref="A1:M1"/>
    <mergeCell ref="A16:M16"/>
    <mergeCell ref="A14:A15"/>
    <mergeCell ref="A2:B3"/>
    <mergeCell ref="A4:A5"/>
    <mergeCell ref="A6:A7"/>
    <mergeCell ref="A8:A9"/>
    <mergeCell ref="A10:A11"/>
    <mergeCell ref="A12:A1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23"/>
  <sheetViews>
    <sheetView workbookViewId="0">
      <selection activeCell="H1" sqref="H1"/>
    </sheetView>
  </sheetViews>
  <sheetFormatPr defaultRowHeight="15" x14ac:dyDescent="0.25"/>
  <cols>
    <col min="2" max="5" width="12.7109375" customWidth="1"/>
  </cols>
  <sheetData>
    <row r="1" spans="1:8" ht="32.25" customHeight="1" thickBot="1" x14ac:dyDescent="0.3">
      <c r="A1" s="161" t="s">
        <v>163</v>
      </c>
      <c r="B1" s="149"/>
      <c r="C1" s="149"/>
      <c r="D1" s="149"/>
      <c r="E1" s="149"/>
      <c r="F1" s="149"/>
      <c r="G1" s="149"/>
      <c r="H1" s="43"/>
    </row>
    <row r="2" spans="1:8" ht="32.25" thickBot="1" x14ac:dyDescent="0.3">
      <c r="A2" s="118" t="s">
        <v>86</v>
      </c>
      <c r="B2" s="50" t="s">
        <v>106</v>
      </c>
      <c r="C2" s="50" t="s">
        <v>104</v>
      </c>
      <c r="D2" s="50" t="s">
        <v>105</v>
      </c>
      <c r="E2" s="50" t="s">
        <v>107</v>
      </c>
      <c r="F2" s="43"/>
      <c r="G2" s="43"/>
      <c r="H2" s="43"/>
    </row>
    <row r="3" spans="1:8" ht="15.75" thickBot="1" x14ac:dyDescent="0.3">
      <c r="A3" s="119"/>
      <c r="B3" s="122" t="s">
        <v>87</v>
      </c>
      <c r="C3" s="158"/>
      <c r="D3" s="158"/>
      <c r="E3" s="159"/>
      <c r="F3" s="43"/>
      <c r="G3" s="43"/>
      <c r="H3" s="43"/>
    </row>
    <row r="4" spans="1:8" ht="15.75" thickBot="1" x14ac:dyDescent="0.3">
      <c r="A4" s="51">
        <v>2004</v>
      </c>
      <c r="B4" s="95">
        <v>3.6</v>
      </c>
      <c r="C4" s="72">
        <v>1.6</v>
      </c>
      <c r="D4" s="72">
        <v>9.9</v>
      </c>
      <c r="E4" s="78">
        <v>6.8</v>
      </c>
      <c r="F4" s="43"/>
      <c r="G4" s="43"/>
      <c r="H4" s="43"/>
    </row>
    <row r="5" spans="1:8" ht="15.75" thickBot="1" x14ac:dyDescent="0.3">
      <c r="A5" s="51">
        <v>2005</v>
      </c>
      <c r="B5" s="96">
        <v>3.7</v>
      </c>
      <c r="C5" s="47">
        <v>0.9</v>
      </c>
      <c r="D5" s="47">
        <v>10.9</v>
      </c>
      <c r="E5" s="47">
        <v>7.1</v>
      </c>
      <c r="F5" s="43"/>
      <c r="G5" s="43"/>
      <c r="H5" s="43"/>
    </row>
    <row r="6" spans="1:8" ht="15.75" thickBot="1" x14ac:dyDescent="0.3">
      <c r="A6" s="51">
        <v>2006</v>
      </c>
      <c r="B6" s="96">
        <v>4</v>
      </c>
      <c r="C6" s="47">
        <v>1.2</v>
      </c>
      <c r="D6" s="47">
        <v>11.2</v>
      </c>
      <c r="E6" s="47">
        <v>7.4</v>
      </c>
      <c r="F6" s="43"/>
      <c r="G6" s="43"/>
      <c r="H6" s="43"/>
    </row>
    <row r="7" spans="1:8" ht="15.75" thickBot="1" x14ac:dyDescent="0.3">
      <c r="A7" s="51">
        <v>2007</v>
      </c>
      <c r="B7" s="96">
        <v>4.5999999999999996</v>
      </c>
      <c r="C7" s="47">
        <v>1.4</v>
      </c>
      <c r="D7" s="47">
        <v>12.4</v>
      </c>
      <c r="E7" s="47">
        <v>8</v>
      </c>
      <c r="F7" s="43"/>
      <c r="G7" s="43"/>
      <c r="H7" s="43"/>
    </row>
    <row r="8" spans="1:8" ht="15.75" thickBot="1" x14ac:dyDescent="0.3">
      <c r="A8" s="51">
        <v>2008</v>
      </c>
      <c r="B8" s="96">
        <v>5.2</v>
      </c>
      <c r="C8" s="47">
        <v>2.7</v>
      </c>
      <c r="D8" s="47">
        <v>12.9</v>
      </c>
      <c r="E8" s="47">
        <v>8.6</v>
      </c>
      <c r="F8" s="43"/>
      <c r="G8" s="43"/>
      <c r="H8" s="43"/>
    </row>
    <row r="9" spans="1:8" ht="15.75" thickBot="1" x14ac:dyDescent="0.3">
      <c r="A9" s="51">
        <v>2009</v>
      </c>
      <c r="B9" s="96">
        <v>6.4</v>
      </c>
      <c r="C9" s="47">
        <v>4.0999999999999996</v>
      </c>
      <c r="D9" s="47">
        <v>14.2</v>
      </c>
      <c r="E9" s="81">
        <v>9.9</v>
      </c>
      <c r="F9" s="43"/>
      <c r="G9" s="43"/>
      <c r="H9" s="43"/>
    </row>
    <row r="10" spans="1:8" ht="15.75" thickBot="1" x14ac:dyDescent="0.3">
      <c r="A10" s="51">
        <v>2010</v>
      </c>
      <c r="B10" s="96">
        <v>7.5</v>
      </c>
      <c r="C10" s="47">
        <v>5.0999999999999996</v>
      </c>
      <c r="D10" s="47">
        <v>14</v>
      </c>
      <c r="E10" s="47">
        <v>10.5</v>
      </c>
      <c r="F10" s="43"/>
      <c r="G10" s="43"/>
      <c r="H10" s="43"/>
    </row>
    <row r="11" spans="1:8" ht="15.75" thickBot="1" x14ac:dyDescent="0.3">
      <c r="A11" s="51">
        <v>2011</v>
      </c>
      <c r="B11" s="96">
        <v>10.6</v>
      </c>
      <c r="C11" s="47">
        <v>1.2</v>
      </c>
      <c r="D11" s="47">
        <v>15.3</v>
      </c>
      <c r="E11" s="47">
        <v>10.95</v>
      </c>
      <c r="F11" s="43"/>
      <c r="G11" s="43"/>
      <c r="H11" s="43"/>
    </row>
    <row r="12" spans="1:8" ht="15.75" thickBot="1" x14ac:dyDescent="0.3">
      <c r="A12" s="51">
        <v>2012</v>
      </c>
      <c r="B12" s="96">
        <v>11.7</v>
      </c>
      <c r="C12" s="47">
        <v>6.1</v>
      </c>
      <c r="D12" s="47">
        <v>16.100000000000001</v>
      </c>
      <c r="E12" s="47">
        <v>12.8</v>
      </c>
      <c r="F12" s="43"/>
      <c r="G12" s="43"/>
      <c r="H12" s="43"/>
    </row>
    <row r="13" spans="1:8" ht="15.75" thickBot="1" x14ac:dyDescent="0.3">
      <c r="A13" s="51">
        <v>2013</v>
      </c>
      <c r="B13" s="96">
        <v>12.8</v>
      </c>
      <c r="C13" s="47">
        <v>6.3</v>
      </c>
      <c r="D13" s="47">
        <v>17.600000000000001</v>
      </c>
      <c r="E13" s="47">
        <v>13.9</v>
      </c>
      <c r="F13" s="43"/>
      <c r="G13" s="43"/>
      <c r="H13" s="43"/>
    </row>
    <row r="14" spans="1:8" ht="15.75" thickBot="1" x14ac:dyDescent="0.3">
      <c r="A14" s="51">
        <v>2014</v>
      </c>
      <c r="B14" s="96">
        <v>13.9</v>
      </c>
      <c r="C14" s="47">
        <v>6.9</v>
      </c>
      <c r="D14" s="47">
        <v>19.3</v>
      </c>
      <c r="E14" s="81">
        <v>15</v>
      </c>
      <c r="F14" s="43"/>
      <c r="G14" s="43"/>
      <c r="H14" s="43"/>
    </row>
    <row r="15" spans="1:8" ht="15.75" thickBot="1" x14ac:dyDescent="0.3">
      <c r="A15" s="51">
        <v>2015</v>
      </c>
      <c r="B15" s="96">
        <v>14.1</v>
      </c>
      <c r="C15" s="47">
        <v>6.5</v>
      </c>
      <c r="D15" s="47">
        <v>19.600000000000001</v>
      </c>
      <c r="E15" s="81">
        <v>15</v>
      </c>
      <c r="F15" s="43"/>
      <c r="G15" s="43"/>
      <c r="H15" s="43"/>
    </row>
    <row r="16" spans="1:8" ht="15.75" thickBot="1" x14ac:dyDescent="0.3">
      <c r="A16" s="51">
        <v>2016</v>
      </c>
      <c r="B16" s="96">
        <v>13.6</v>
      </c>
      <c r="C16" s="47">
        <v>6.4</v>
      </c>
      <c r="D16" s="47">
        <v>19.899999999999999</v>
      </c>
      <c r="E16" s="81">
        <v>14.9</v>
      </c>
      <c r="F16" s="43"/>
      <c r="G16" s="43"/>
      <c r="H16" s="43"/>
    </row>
    <row r="17" spans="1:8" ht="15.75" thickBot="1" x14ac:dyDescent="0.3">
      <c r="A17" s="51">
        <v>2017</v>
      </c>
      <c r="B17" s="100">
        <v>13.7</v>
      </c>
      <c r="C17" s="101">
        <v>6.6</v>
      </c>
      <c r="D17" s="101">
        <v>19.7</v>
      </c>
      <c r="E17" s="102">
        <v>14.8</v>
      </c>
      <c r="F17" s="43"/>
      <c r="G17" s="43"/>
      <c r="H17" s="43"/>
    </row>
    <row r="18" spans="1:8" ht="15.75" thickBot="1" x14ac:dyDescent="0.3">
      <c r="A18" s="51">
        <v>2018</v>
      </c>
      <c r="B18" s="66">
        <v>13.7</v>
      </c>
      <c r="C18" s="67">
        <v>6.6</v>
      </c>
      <c r="D18" s="67">
        <v>20.6</v>
      </c>
      <c r="E18" s="91">
        <v>15.1</v>
      </c>
      <c r="F18" s="43"/>
      <c r="G18" s="43"/>
      <c r="H18" s="43"/>
    </row>
    <row r="19" spans="1:8" ht="15.75" thickBot="1" x14ac:dyDescent="0.3">
      <c r="A19" s="51">
        <v>2019</v>
      </c>
      <c r="B19" s="96">
        <v>14.05</v>
      </c>
      <c r="C19" s="47">
        <v>7.83</v>
      </c>
      <c r="D19" s="47">
        <v>22.65</v>
      </c>
      <c r="E19" s="81">
        <v>16.2</v>
      </c>
      <c r="F19" s="43"/>
      <c r="G19" s="43"/>
      <c r="H19" s="43"/>
    </row>
    <row r="20" spans="1:8" ht="15.75" thickBot="1" x14ac:dyDescent="0.3">
      <c r="A20" s="51">
        <v>2020</v>
      </c>
      <c r="B20" s="96">
        <v>14.8</v>
      </c>
      <c r="C20" s="47">
        <v>9.4</v>
      </c>
      <c r="D20" s="47">
        <v>23.5</v>
      </c>
      <c r="E20" s="81">
        <v>17.3</v>
      </c>
      <c r="F20" s="43"/>
      <c r="G20" s="43"/>
      <c r="H20" s="43"/>
    </row>
    <row r="21" spans="1:8" ht="25.5" customHeight="1" x14ac:dyDescent="0.25">
      <c r="A21" s="160" t="s">
        <v>164</v>
      </c>
      <c r="B21" s="149"/>
      <c r="C21" s="149"/>
      <c r="D21" s="149"/>
      <c r="E21" s="149"/>
      <c r="F21" s="149"/>
      <c r="G21" s="149"/>
      <c r="H21" s="149"/>
    </row>
    <row r="22" spans="1:8" x14ac:dyDescent="0.25">
      <c r="A22" s="63" t="s">
        <v>108</v>
      </c>
      <c r="B22" s="43"/>
      <c r="C22" s="43"/>
      <c r="D22" s="43"/>
      <c r="E22" s="43"/>
      <c r="F22" s="43"/>
      <c r="G22" s="43"/>
      <c r="H22" s="43"/>
    </row>
    <row r="23" spans="1:8" x14ac:dyDescent="0.25">
      <c r="A23" s="43"/>
      <c r="B23" s="43"/>
      <c r="C23" s="43"/>
      <c r="D23" s="43"/>
      <c r="E23" s="43"/>
      <c r="F23" s="43"/>
      <c r="G23" s="43"/>
      <c r="H23" s="43"/>
    </row>
  </sheetData>
  <mergeCells count="4">
    <mergeCell ref="A2:A3"/>
    <mergeCell ref="B3:E3"/>
    <mergeCell ref="A21:H21"/>
    <mergeCell ref="A1:G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2"/>
  <sheetViews>
    <sheetView workbookViewId="0">
      <selection activeCell="A21" sqref="A21:N21"/>
    </sheetView>
  </sheetViews>
  <sheetFormatPr defaultRowHeight="15" x14ac:dyDescent="0.25"/>
  <cols>
    <col min="2" max="4" width="11.7109375" customWidth="1"/>
  </cols>
  <sheetData>
    <row r="1" spans="1:8" ht="33" customHeight="1" thickBot="1" x14ac:dyDescent="0.3">
      <c r="A1" s="161" t="s">
        <v>165</v>
      </c>
      <c r="B1" s="167"/>
      <c r="C1" s="167"/>
      <c r="D1" s="167"/>
      <c r="E1" s="167"/>
      <c r="F1" s="167"/>
      <c r="G1" s="167"/>
      <c r="H1" s="167"/>
    </row>
    <row r="2" spans="1:8" ht="24" customHeight="1" thickBot="1" x14ac:dyDescent="0.3">
      <c r="A2" s="162" t="s">
        <v>50</v>
      </c>
      <c r="B2" s="164" t="s">
        <v>88</v>
      </c>
      <c r="C2" s="165"/>
      <c r="D2" s="166"/>
    </row>
    <row r="3" spans="1:8" ht="15.75" thickBot="1" x14ac:dyDescent="0.3">
      <c r="A3" s="163"/>
      <c r="B3" s="16" t="s">
        <v>89</v>
      </c>
      <c r="C3" s="16" t="s">
        <v>90</v>
      </c>
      <c r="D3" s="16" t="s">
        <v>91</v>
      </c>
    </row>
    <row r="4" spans="1:8" ht="15.75" thickBot="1" x14ac:dyDescent="0.3">
      <c r="A4" s="17">
        <v>2006</v>
      </c>
      <c r="B4" s="2">
        <v>37</v>
      </c>
      <c r="C4" s="2">
        <v>363</v>
      </c>
      <c r="D4" s="2">
        <v>8196</v>
      </c>
    </row>
    <row r="5" spans="1:8" ht="15.75" thickBot="1" x14ac:dyDescent="0.3">
      <c r="A5" s="17">
        <v>2007</v>
      </c>
      <c r="B5" s="2">
        <v>86</v>
      </c>
      <c r="C5" s="2">
        <v>728</v>
      </c>
      <c r="D5" s="2">
        <v>15150</v>
      </c>
    </row>
    <row r="6" spans="1:8" ht="15.75" thickBot="1" x14ac:dyDescent="0.3">
      <c r="A6" s="17">
        <v>2008</v>
      </c>
      <c r="B6" s="2">
        <v>121</v>
      </c>
      <c r="C6" s="2" t="s">
        <v>92</v>
      </c>
      <c r="D6" s="2">
        <v>20238</v>
      </c>
    </row>
    <row r="7" spans="1:8" ht="15.75" thickBot="1" x14ac:dyDescent="0.3">
      <c r="A7" s="17">
        <v>2009</v>
      </c>
      <c r="B7" s="2">
        <v>123.32</v>
      </c>
      <c r="C7" s="2">
        <v>1017.69</v>
      </c>
      <c r="D7" s="2">
        <v>20326.78</v>
      </c>
    </row>
    <row r="8" spans="1:8" ht="15.75" thickBot="1" x14ac:dyDescent="0.3">
      <c r="A8" s="17">
        <v>2010</v>
      </c>
      <c r="B8" s="2">
        <v>31.3</v>
      </c>
      <c r="C8" s="2">
        <v>902.4</v>
      </c>
      <c r="D8" s="2" t="s">
        <v>93</v>
      </c>
    </row>
    <row r="9" spans="1:8" ht="15.75" thickBot="1" x14ac:dyDescent="0.3">
      <c r="A9" s="18" t="s">
        <v>94</v>
      </c>
      <c r="B9" s="2">
        <v>60.28</v>
      </c>
      <c r="C9" s="2">
        <v>274.45</v>
      </c>
      <c r="D9" s="2" t="s">
        <v>95</v>
      </c>
    </row>
    <row r="10" spans="1:8" ht="15.75" thickBot="1" x14ac:dyDescent="0.3">
      <c r="A10" s="18">
        <v>2012</v>
      </c>
      <c r="B10" s="14">
        <v>1.05</v>
      </c>
      <c r="C10" s="14">
        <v>9.8000000000000007</v>
      </c>
      <c r="D10" s="14">
        <v>200.12</v>
      </c>
    </row>
    <row r="11" spans="1:8" ht="15.75" thickBot="1" x14ac:dyDescent="0.3">
      <c r="A11" s="18">
        <v>2013</v>
      </c>
      <c r="B11" s="14">
        <v>14.61</v>
      </c>
      <c r="C11" s="20" t="s">
        <v>39</v>
      </c>
      <c r="D11" s="14" t="s">
        <v>96</v>
      </c>
    </row>
    <row r="12" spans="1:8" ht="15.75" thickBot="1" x14ac:dyDescent="0.3">
      <c r="A12" s="18">
        <v>2014</v>
      </c>
      <c r="B12" s="14">
        <v>0.02</v>
      </c>
      <c r="C12" s="20" t="s">
        <v>39</v>
      </c>
      <c r="D12" s="14">
        <v>732.82</v>
      </c>
    </row>
    <row r="13" spans="1:8" ht="15.75" thickBot="1" x14ac:dyDescent="0.3">
      <c r="A13" s="18">
        <v>2015</v>
      </c>
      <c r="B13" s="14">
        <v>0.02</v>
      </c>
      <c r="C13" s="20" t="s">
        <v>39</v>
      </c>
      <c r="D13" s="14">
        <v>447.5</v>
      </c>
    </row>
    <row r="14" spans="1:8" ht="15.75" thickBot="1" x14ac:dyDescent="0.3">
      <c r="A14" s="18">
        <v>2016</v>
      </c>
      <c r="B14" s="21">
        <v>0.3</v>
      </c>
      <c r="C14" s="21">
        <v>3.06</v>
      </c>
      <c r="D14" s="21">
        <v>66.3</v>
      </c>
    </row>
    <row r="15" spans="1:8" ht="15.75" thickBot="1" x14ac:dyDescent="0.3">
      <c r="A15" s="18">
        <v>2017</v>
      </c>
      <c r="B15" s="25">
        <v>8.2200000000000006</v>
      </c>
      <c r="C15" s="23">
        <v>6.81</v>
      </c>
      <c r="D15" s="22">
        <v>1589.1</v>
      </c>
    </row>
    <row r="16" spans="1:8" ht="15.75" thickBot="1" x14ac:dyDescent="0.3">
      <c r="A16" s="18">
        <v>2018</v>
      </c>
      <c r="B16" s="30">
        <v>0.62</v>
      </c>
      <c r="C16" s="31">
        <v>2.2799999999999998</v>
      </c>
      <c r="D16" s="31">
        <v>119.7</v>
      </c>
    </row>
    <row r="17" spans="1:8" ht="15.75" thickBot="1" x14ac:dyDescent="0.3">
      <c r="A17" s="18" t="s">
        <v>193</v>
      </c>
      <c r="B17" s="24">
        <v>0</v>
      </c>
      <c r="C17" s="24">
        <v>0</v>
      </c>
      <c r="D17" s="24">
        <v>0</v>
      </c>
    </row>
    <row r="18" spans="1:8" ht="15.75" thickBot="1" x14ac:dyDescent="0.3">
      <c r="A18" s="18">
        <v>2020</v>
      </c>
      <c r="B18" s="24">
        <v>0</v>
      </c>
      <c r="C18" s="24">
        <v>0</v>
      </c>
      <c r="D18" s="24">
        <v>0</v>
      </c>
    </row>
    <row r="19" spans="1:8" ht="15.75" thickBot="1" x14ac:dyDescent="0.3">
      <c r="A19" s="18">
        <v>2021</v>
      </c>
      <c r="B19" s="24">
        <v>0</v>
      </c>
      <c r="C19" s="24">
        <v>0</v>
      </c>
      <c r="D19" s="24">
        <v>0</v>
      </c>
    </row>
    <row r="20" spans="1:8" x14ac:dyDescent="0.25">
      <c r="A20" s="19" t="s">
        <v>97</v>
      </c>
    </row>
    <row r="21" spans="1:8" ht="27" customHeight="1" x14ac:dyDescent="0.25">
      <c r="A21" s="168" t="s">
        <v>194</v>
      </c>
      <c r="B21" s="167"/>
      <c r="C21" s="167"/>
      <c r="D21" s="167"/>
      <c r="E21" s="167"/>
      <c r="F21" s="167"/>
      <c r="G21" s="167"/>
      <c r="H21" s="167"/>
    </row>
    <row r="22" spans="1:8" x14ac:dyDescent="0.25">
      <c r="A22" s="3" t="s">
        <v>98</v>
      </c>
    </row>
  </sheetData>
  <mergeCells count="4">
    <mergeCell ref="A2:A3"/>
    <mergeCell ref="B2:D2"/>
    <mergeCell ref="A1:H1"/>
    <mergeCell ref="A21:H21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workbookViewId="0">
      <selection activeCell="O13" sqref="O13"/>
    </sheetView>
  </sheetViews>
  <sheetFormatPr defaultRowHeight="15" x14ac:dyDescent="0.25"/>
  <cols>
    <col min="1" max="1" width="33.7109375" style="5" customWidth="1"/>
  </cols>
  <sheetData>
    <row r="1" spans="1:12" ht="15.75" thickBot="1" x14ac:dyDescent="0.3">
      <c r="A1" s="110" t="s">
        <v>149</v>
      </c>
      <c r="B1" s="111"/>
      <c r="C1" s="111"/>
      <c r="D1" s="111"/>
      <c r="E1" s="111"/>
      <c r="F1" s="111"/>
      <c r="G1" s="43"/>
      <c r="H1" s="43"/>
      <c r="I1" s="43"/>
      <c r="J1" s="43"/>
      <c r="K1" s="43"/>
      <c r="L1" s="43"/>
    </row>
    <row r="2" spans="1:12" ht="15.75" thickBot="1" x14ac:dyDescent="0.3">
      <c r="A2" s="108" t="s">
        <v>0</v>
      </c>
      <c r="B2" s="7">
        <v>2010</v>
      </c>
      <c r="C2" s="7">
        <v>2011</v>
      </c>
      <c r="D2" s="7">
        <v>2012</v>
      </c>
      <c r="E2" s="7">
        <v>2013</v>
      </c>
      <c r="F2" s="7">
        <v>2014</v>
      </c>
      <c r="G2" s="7">
        <v>2015</v>
      </c>
      <c r="H2" s="7">
        <v>2016</v>
      </c>
      <c r="I2" s="7">
        <v>2017</v>
      </c>
      <c r="J2" s="7">
        <v>2018</v>
      </c>
      <c r="K2" s="7">
        <v>2019</v>
      </c>
      <c r="L2" s="7">
        <v>2020</v>
      </c>
    </row>
    <row r="3" spans="1:12" ht="15.75" thickBot="1" x14ac:dyDescent="0.3">
      <c r="A3" s="109"/>
      <c r="B3" s="113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1:12" ht="15.75" thickBot="1" x14ac:dyDescent="0.3">
      <c r="A4" s="44" t="s">
        <v>166</v>
      </c>
      <c r="B4" s="45">
        <v>1333.5311764000003</v>
      </c>
      <c r="C4" s="45">
        <v>1354.9455812000001</v>
      </c>
      <c r="D4" s="45">
        <v>1354.4346904000001</v>
      </c>
      <c r="E4" s="45">
        <v>1268.5407909999999</v>
      </c>
      <c r="F4" s="45">
        <v>1234.2765331999999</v>
      </c>
      <c r="G4" s="45">
        <v>1194.9280362</v>
      </c>
      <c r="H4" s="45">
        <v>1131.0455778</v>
      </c>
      <c r="I4" s="45">
        <v>1144.640100201</v>
      </c>
      <c r="J4" s="45">
        <v>1143.4218022399998</v>
      </c>
      <c r="K4" s="45">
        <v>1112.2468747100002</v>
      </c>
      <c r="L4" s="45">
        <v>983.05560149999985</v>
      </c>
    </row>
    <row r="5" spans="1:12" ht="15.75" thickBot="1" x14ac:dyDescent="0.3">
      <c r="A5" s="44" t="s">
        <v>2</v>
      </c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 ht="15.75" thickBot="1" x14ac:dyDescent="0.3">
      <c r="A6" s="44" t="s">
        <v>168</v>
      </c>
      <c r="B6" s="45">
        <v>867.91828200000009</v>
      </c>
      <c r="C6" s="45">
        <v>874.85618199999999</v>
      </c>
      <c r="D6" s="45">
        <v>843.285121</v>
      </c>
      <c r="E6" s="45">
        <v>739.95769599999994</v>
      </c>
      <c r="F6" s="45">
        <v>705.40724899999998</v>
      </c>
      <c r="G6" s="45">
        <v>703.18885499999999</v>
      </c>
      <c r="H6" s="45">
        <v>668.74397799999997</v>
      </c>
      <c r="I6" s="45">
        <v>634.91655280099997</v>
      </c>
      <c r="J6" s="45">
        <v>610.45877573999996</v>
      </c>
      <c r="K6" s="45">
        <v>559.40726200999995</v>
      </c>
      <c r="L6" s="45">
        <v>425.94902749999994</v>
      </c>
    </row>
    <row r="7" spans="1:12" ht="15.75" thickBot="1" x14ac:dyDescent="0.3">
      <c r="A7" s="44" t="s">
        <v>167</v>
      </c>
      <c r="B7" s="46">
        <v>10.867424</v>
      </c>
      <c r="C7" s="46">
        <v>13.415619</v>
      </c>
      <c r="D7" s="46">
        <v>12.557442000000002</v>
      </c>
      <c r="E7" s="46">
        <v>10.312209999999999</v>
      </c>
      <c r="F7" s="46">
        <v>10.426285</v>
      </c>
      <c r="G7" s="46">
        <v>8.2715149999999991</v>
      </c>
      <c r="H7" s="46">
        <v>7.4460100000000002</v>
      </c>
      <c r="I7" s="46">
        <v>8.2844399999999982</v>
      </c>
      <c r="J7" s="46">
        <v>7.8120529999999997</v>
      </c>
      <c r="K7" s="46">
        <v>6.2662520000000006</v>
      </c>
      <c r="L7" s="46">
        <v>4.0133140000000003</v>
      </c>
    </row>
    <row r="8" spans="1:12" ht="15.75" thickBot="1" x14ac:dyDescent="0.3">
      <c r="A8" s="44" t="s">
        <v>169</v>
      </c>
      <c r="B8" s="46">
        <v>8.4438000000000013</v>
      </c>
      <c r="C8" s="46">
        <v>7.9299000000000008</v>
      </c>
      <c r="D8" s="46">
        <v>8.9558999999999997</v>
      </c>
      <c r="E8" s="46">
        <v>8.6211000000000002</v>
      </c>
      <c r="F8" s="46">
        <v>8.8731000000000009</v>
      </c>
      <c r="G8" s="46">
        <v>8.5761000000000003</v>
      </c>
      <c r="H8" s="46">
        <v>7.5456000000000003</v>
      </c>
      <c r="I8" s="46">
        <v>7.8911999999999995</v>
      </c>
      <c r="J8" s="46">
        <v>7.5197529000000012</v>
      </c>
      <c r="K8" s="46">
        <v>7.2238185000000001</v>
      </c>
      <c r="L8" s="46">
        <v>6.8090453999999996</v>
      </c>
    </row>
    <row r="9" spans="1:12" ht="15.75" thickBot="1" x14ac:dyDescent="0.3">
      <c r="A9" s="44" t="s">
        <v>170</v>
      </c>
      <c r="B9" s="46">
        <v>138.11879039999999</v>
      </c>
      <c r="C9" s="46">
        <v>148.12814820000003</v>
      </c>
      <c r="D9" s="46">
        <v>158.95406340000002</v>
      </c>
      <c r="E9" s="46">
        <v>175.78184100000001</v>
      </c>
      <c r="F9" s="46">
        <v>179.62105920000002</v>
      </c>
      <c r="G9" s="46">
        <v>183.60332619999997</v>
      </c>
      <c r="H9" s="46">
        <v>184.31695379999999</v>
      </c>
      <c r="I9" s="46">
        <v>187.00464940000001</v>
      </c>
      <c r="J9" s="46">
        <v>191.24989160000001</v>
      </c>
      <c r="K9" s="46">
        <v>208.28059819999996</v>
      </c>
      <c r="L9" s="46">
        <v>217.01361559999998</v>
      </c>
    </row>
    <row r="10" spans="1:12" ht="15.75" thickBot="1" x14ac:dyDescent="0.3">
      <c r="A10" s="44" t="s">
        <v>171</v>
      </c>
      <c r="B10" s="46">
        <v>8.4079999999999995</v>
      </c>
      <c r="C10" s="46">
        <v>9.2080000000000002</v>
      </c>
      <c r="D10" s="46">
        <v>9.4290000000000003</v>
      </c>
      <c r="E10" s="46">
        <v>9.0559999999999992</v>
      </c>
      <c r="F10" s="46">
        <v>10.496</v>
      </c>
      <c r="G10" s="46">
        <v>11.61</v>
      </c>
      <c r="H10" s="46">
        <v>12.747999999999999</v>
      </c>
      <c r="I10" s="46">
        <v>12.797370000000001</v>
      </c>
      <c r="J10" s="46">
        <v>14.506596999999999</v>
      </c>
      <c r="K10" s="46">
        <v>15.04928</v>
      </c>
      <c r="L10" s="46">
        <v>15.428070999999999</v>
      </c>
    </row>
    <row r="11" spans="1:12" ht="15.75" thickBot="1" x14ac:dyDescent="0.3">
      <c r="A11" s="44" t="s">
        <v>172</v>
      </c>
      <c r="B11" s="46">
        <v>299.77488</v>
      </c>
      <c r="C11" s="46">
        <v>301.40773200000001</v>
      </c>
      <c r="D11" s="46">
        <v>321.25316399999997</v>
      </c>
      <c r="E11" s="46">
        <v>324.81194400000004</v>
      </c>
      <c r="F11" s="46">
        <v>319.45284000000004</v>
      </c>
      <c r="G11" s="46">
        <v>279.67824000000002</v>
      </c>
      <c r="H11" s="46">
        <v>250.24503600000003</v>
      </c>
      <c r="I11" s="46">
        <v>293.74588800000004</v>
      </c>
      <c r="J11" s="46">
        <v>311.87473199999999</v>
      </c>
      <c r="K11" s="46">
        <v>316.01966399999998</v>
      </c>
      <c r="L11" s="46">
        <v>313.84252800000002</v>
      </c>
    </row>
    <row r="12" spans="1:12" ht="15.75" thickBot="1" x14ac:dyDescent="0.3">
      <c r="A12" s="44" t="s">
        <v>4</v>
      </c>
      <c r="B12" s="46">
        <v>863.89105100000006</v>
      </c>
      <c r="C12" s="46">
        <v>894.78862199999992</v>
      </c>
      <c r="D12" s="46">
        <v>822.71632799999998</v>
      </c>
      <c r="E12" s="46">
        <v>851.53747199999998</v>
      </c>
      <c r="F12" s="46">
        <v>882.70950000000005</v>
      </c>
      <c r="G12" s="46">
        <v>917.72183000000007</v>
      </c>
      <c r="H12" s="46">
        <v>904.54238699999985</v>
      </c>
      <c r="I12" s="46">
        <v>1000.012006002</v>
      </c>
      <c r="J12" s="46">
        <v>966.18988167599969</v>
      </c>
      <c r="K12" s="46">
        <v>1004.2635989050001</v>
      </c>
      <c r="L12" s="46">
        <v>886.49993930400024</v>
      </c>
    </row>
    <row r="13" spans="1:12" ht="15.75" thickBot="1" x14ac:dyDescent="0.3">
      <c r="A13" s="44" t="s">
        <v>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1:12" ht="15.75" thickBot="1" x14ac:dyDescent="0.3">
      <c r="A14" s="48" t="s">
        <v>168</v>
      </c>
      <c r="B14" s="46">
        <v>98.726608999999982</v>
      </c>
      <c r="C14" s="46">
        <v>100.78884100000001</v>
      </c>
      <c r="D14" s="46">
        <v>89.527231</v>
      </c>
      <c r="E14" s="46">
        <v>92.262183999999991</v>
      </c>
      <c r="F14" s="46">
        <v>123.33177900000001</v>
      </c>
      <c r="G14" s="46">
        <v>118.72901299999999</v>
      </c>
      <c r="H14" s="46">
        <v>124.47842000000001</v>
      </c>
      <c r="I14" s="46">
        <v>126.06574160199997</v>
      </c>
      <c r="J14" s="46">
        <v>127.70024807600002</v>
      </c>
      <c r="K14" s="46">
        <v>121.67664810500001</v>
      </c>
      <c r="L14" s="46">
        <v>116.75180640399999</v>
      </c>
    </row>
    <row r="15" spans="1:12" ht="15.75" thickBot="1" x14ac:dyDescent="0.3">
      <c r="A15" s="48" t="s">
        <v>167</v>
      </c>
      <c r="B15" s="46">
        <v>444.04352500000016</v>
      </c>
      <c r="C15" s="46">
        <v>428.27825300000001</v>
      </c>
      <c r="D15" s="46">
        <v>427.00439900000009</v>
      </c>
      <c r="E15" s="46">
        <v>419.64125299999995</v>
      </c>
      <c r="F15" s="46">
        <v>455.98382199999998</v>
      </c>
      <c r="G15" s="46">
        <v>467.42768100000006</v>
      </c>
      <c r="H15" s="46">
        <v>431.08742599999999</v>
      </c>
      <c r="I15" s="46">
        <v>493.71195799999998</v>
      </c>
      <c r="J15" s="46">
        <v>502.24860699999988</v>
      </c>
      <c r="K15" s="46">
        <v>496.62394000000006</v>
      </c>
      <c r="L15" s="46">
        <v>440.2803090000001</v>
      </c>
    </row>
    <row r="16" spans="1:12" ht="15.75" thickBot="1" x14ac:dyDescent="0.3">
      <c r="A16" s="48" t="s">
        <v>169</v>
      </c>
      <c r="B16" s="46">
        <v>292.08690000000001</v>
      </c>
      <c r="C16" s="46">
        <v>319.97520000000003</v>
      </c>
      <c r="D16" s="46">
        <v>255.7107</v>
      </c>
      <c r="E16" s="46">
        <v>291.73860000000002</v>
      </c>
      <c r="F16" s="46">
        <v>249.2235</v>
      </c>
      <c r="G16" s="46">
        <v>258.09030000000001</v>
      </c>
      <c r="H16" s="46">
        <v>281.14830000000001</v>
      </c>
      <c r="I16" s="46">
        <v>307.0899</v>
      </c>
      <c r="J16" s="46">
        <v>276.47428859999997</v>
      </c>
      <c r="K16" s="46">
        <v>328.92875100000003</v>
      </c>
      <c r="L16" s="46">
        <v>262.10108430000002</v>
      </c>
    </row>
    <row r="17" spans="1:12" ht="15.75" thickBot="1" x14ac:dyDescent="0.3">
      <c r="A17" s="48" t="s">
        <v>170</v>
      </c>
      <c r="B17" s="46">
        <v>5.1038170000000003</v>
      </c>
      <c r="C17" s="46">
        <v>8.0841279999999998</v>
      </c>
      <c r="D17" s="46">
        <v>8.743798</v>
      </c>
      <c r="E17" s="46">
        <v>9.8078350000000007</v>
      </c>
      <c r="F17" s="46">
        <v>11.512199000000001</v>
      </c>
      <c r="G17" s="46">
        <v>15.320236000000001</v>
      </c>
      <c r="H17" s="46">
        <v>18.054040999999998</v>
      </c>
      <c r="I17" s="46">
        <v>18.832707000000003</v>
      </c>
      <c r="J17" s="46">
        <v>18.050823000000001</v>
      </c>
      <c r="K17" s="46">
        <v>17.293465999999999</v>
      </c>
      <c r="L17" s="46">
        <v>19.194405</v>
      </c>
    </row>
    <row r="18" spans="1:12" ht="15.75" thickBot="1" x14ac:dyDescent="0.3">
      <c r="A18" s="48" t="s">
        <v>173</v>
      </c>
      <c r="B18" s="46">
        <v>1.9E-2</v>
      </c>
      <c r="C18" s="46">
        <v>1.7000000000000001E-2</v>
      </c>
      <c r="D18" s="46">
        <v>1.7000000000000001E-2</v>
      </c>
      <c r="E18" s="46">
        <v>3.2000000000000001E-2</v>
      </c>
      <c r="F18" s="46">
        <v>2.7E-2</v>
      </c>
      <c r="G18" s="46">
        <v>2.9000000000000001E-2</v>
      </c>
      <c r="H18" s="46">
        <v>3.3000000000000002E-2</v>
      </c>
      <c r="I18" s="46">
        <v>5.2503000000000001E-2</v>
      </c>
      <c r="J18" s="46">
        <v>5.1639000000000004E-2</v>
      </c>
      <c r="K18" s="46">
        <v>4.6427000000000003E-2</v>
      </c>
      <c r="L18" s="46">
        <v>4.7350999999999997E-2</v>
      </c>
    </row>
    <row r="19" spans="1:12" ht="15.75" thickBot="1" x14ac:dyDescent="0.3">
      <c r="A19" s="48" t="s">
        <v>174</v>
      </c>
      <c r="B19" s="46">
        <v>23.911200000000001</v>
      </c>
      <c r="C19" s="46">
        <v>37.645200000000003</v>
      </c>
      <c r="D19" s="46">
        <v>41.713200000000008</v>
      </c>
      <c r="E19" s="46">
        <v>38.055599999999998</v>
      </c>
      <c r="F19" s="46">
        <v>42.631200000000007</v>
      </c>
      <c r="G19" s="46">
        <v>58.125599999999999</v>
      </c>
      <c r="H19" s="46">
        <v>49.741200000000006</v>
      </c>
      <c r="I19" s="46">
        <v>54.2591964</v>
      </c>
      <c r="J19" s="46">
        <v>41.664276000000001</v>
      </c>
      <c r="K19" s="46">
        <v>39.694366800000005</v>
      </c>
      <c r="L19" s="46">
        <v>48.1249836</v>
      </c>
    </row>
    <row r="20" spans="1:12" ht="15.75" thickBot="1" x14ac:dyDescent="0.3">
      <c r="A20" s="44" t="s">
        <v>6</v>
      </c>
      <c r="B20" s="46">
        <v>380.72922</v>
      </c>
      <c r="C20" s="46">
        <v>368.21436899999992</v>
      </c>
      <c r="D20" s="46">
        <v>362.38861300000002</v>
      </c>
      <c r="E20" s="46">
        <v>349.59916100000004</v>
      </c>
      <c r="F20" s="46">
        <v>350.909584</v>
      </c>
      <c r="G20" s="46">
        <v>352.44274199999995</v>
      </c>
      <c r="H20" s="46">
        <v>332.03073600000005</v>
      </c>
      <c r="I20" s="46">
        <v>323.42739970199995</v>
      </c>
      <c r="J20" s="46">
        <v>292.11189614599999</v>
      </c>
      <c r="K20" s="46">
        <v>269.93560432800001</v>
      </c>
      <c r="L20" s="46">
        <v>231.108437493</v>
      </c>
    </row>
    <row r="21" spans="1:12" ht="15.75" thickBot="1" x14ac:dyDescent="0.3">
      <c r="A21" s="44" t="s">
        <v>5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</row>
    <row r="22" spans="1:12" ht="15.75" thickBot="1" x14ac:dyDescent="0.3">
      <c r="A22" s="48" t="s">
        <v>168</v>
      </c>
      <c r="B22" s="46">
        <v>218.93204999999995</v>
      </c>
      <c r="C22" s="46">
        <v>187.26925299999999</v>
      </c>
      <c r="D22" s="46">
        <v>177.99310199999999</v>
      </c>
      <c r="E22" s="46">
        <v>163.65134099999997</v>
      </c>
      <c r="F22" s="46">
        <v>153.36551900000001</v>
      </c>
      <c r="G22" s="46">
        <v>130.83917399999999</v>
      </c>
      <c r="H22" s="46">
        <v>133.15930299999999</v>
      </c>
      <c r="I22" s="46">
        <v>105.774105502</v>
      </c>
      <c r="J22" s="46">
        <v>88.792425346000002</v>
      </c>
      <c r="K22" s="46">
        <v>69.645203127999991</v>
      </c>
      <c r="L22" s="46">
        <v>49.924866893000001</v>
      </c>
    </row>
    <row r="23" spans="1:12" ht="15.75" thickBot="1" x14ac:dyDescent="0.3">
      <c r="A23" s="48" t="s">
        <v>167</v>
      </c>
      <c r="B23" s="46">
        <v>68.413873999999979</v>
      </c>
      <c r="C23" s="46">
        <v>66.511657999999983</v>
      </c>
      <c r="D23" s="46">
        <v>70.633311999999989</v>
      </c>
      <c r="E23" s="46">
        <v>73.716203000000007</v>
      </c>
      <c r="F23" s="46">
        <v>83.958264000000014</v>
      </c>
      <c r="G23" s="46">
        <v>102.77113500000002</v>
      </c>
      <c r="H23" s="46">
        <v>92.890179000000003</v>
      </c>
      <c r="I23" s="46">
        <v>100.700885</v>
      </c>
      <c r="J23" s="46">
        <v>93.553418000000022</v>
      </c>
      <c r="K23" s="46">
        <v>93.708416999999983</v>
      </c>
      <c r="L23" s="46">
        <v>75.385515999999996</v>
      </c>
    </row>
    <row r="24" spans="1:12" ht="15.75" thickBot="1" x14ac:dyDescent="0.3">
      <c r="A24" s="48" t="s">
        <v>169</v>
      </c>
      <c r="B24" s="46">
        <v>5.4566999999999997</v>
      </c>
      <c r="C24" s="46">
        <v>5.7401999999999997</v>
      </c>
      <c r="D24" s="46">
        <v>0.25559999999999999</v>
      </c>
      <c r="E24" s="46">
        <v>0.27900000000000003</v>
      </c>
      <c r="F24" s="46">
        <v>4.0500000000000001E-2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</row>
    <row r="25" spans="1:12" ht="15.75" thickBot="1" x14ac:dyDescent="0.3">
      <c r="A25" s="48" t="s">
        <v>170</v>
      </c>
      <c r="B25" s="46">
        <v>10.094595999999999</v>
      </c>
      <c r="C25" s="46">
        <v>9.594657999999999</v>
      </c>
      <c r="D25" s="46">
        <v>10.073399000000002</v>
      </c>
      <c r="E25" s="46">
        <v>13.018817</v>
      </c>
      <c r="F25" s="46">
        <v>12.160100999999999</v>
      </c>
      <c r="G25" s="46">
        <v>15.572832999999999</v>
      </c>
      <c r="H25" s="46">
        <v>16.650653999999999</v>
      </c>
      <c r="I25" s="46">
        <v>15.676466</v>
      </c>
      <c r="J25" s="46">
        <v>17.960265999999997</v>
      </c>
      <c r="K25" s="46">
        <v>19.665758</v>
      </c>
      <c r="L25" s="46">
        <v>21.054030999999998</v>
      </c>
    </row>
    <row r="26" spans="1:12" ht="15.75" thickBot="1" x14ac:dyDescent="0.3">
      <c r="A26" s="48" t="s">
        <v>173</v>
      </c>
      <c r="B26" s="46">
        <v>0.108</v>
      </c>
      <c r="C26" s="46">
        <v>9.5000000000000001E-2</v>
      </c>
      <c r="D26" s="46">
        <v>8.7999999999999995E-2</v>
      </c>
      <c r="E26" s="46">
        <v>8.5000000000000006E-2</v>
      </c>
      <c r="F26" s="46">
        <v>7.3999999999999996E-2</v>
      </c>
      <c r="G26" s="46">
        <v>0.08</v>
      </c>
      <c r="H26" s="46">
        <v>8.3000000000000004E-2</v>
      </c>
      <c r="I26" s="46">
        <v>8.3769999999999997E-2</v>
      </c>
      <c r="J26" s="46">
        <v>7.5976000000000002E-2</v>
      </c>
      <c r="K26" s="46">
        <v>7.4084999999999998E-2</v>
      </c>
      <c r="L26" s="46">
        <v>6.8744E-2</v>
      </c>
    </row>
    <row r="27" spans="1:12" ht="15.75" thickBot="1" x14ac:dyDescent="0.3">
      <c r="A27" s="48" t="s">
        <v>174</v>
      </c>
      <c r="B27" s="46">
        <v>77.724000000000004</v>
      </c>
      <c r="C27" s="46">
        <v>99.003600000000006</v>
      </c>
      <c r="D27" s="46">
        <v>103.34519999999999</v>
      </c>
      <c r="E27" s="46">
        <v>98.848799999999997</v>
      </c>
      <c r="F27" s="46">
        <v>101.3112</v>
      </c>
      <c r="G27" s="46">
        <v>103.17960000000001</v>
      </c>
      <c r="H27" s="46">
        <v>89.247600000000006</v>
      </c>
      <c r="I27" s="46">
        <v>101.1921732</v>
      </c>
      <c r="J27" s="46">
        <v>91.72981080000001</v>
      </c>
      <c r="K27" s="46">
        <v>86.8421412</v>
      </c>
      <c r="L27" s="46">
        <v>84.67527960000001</v>
      </c>
    </row>
    <row r="28" spans="1:12" ht="21.75" thickBot="1" x14ac:dyDescent="0.3">
      <c r="A28" s="44" t="s">
        <v>175</v>
      </c>
      <c r="B28" s="46">
        <v>77.804611651849626</v>
      </c>
      <c r="C28" s="46">
        <v>-55.345183086709987</v>
      </c>
      <c r="D28" s="46">
        <v>5.5129487906750816</v>
      </c>
      <c r="E28" s="46">
        <v>30.481546587070735</v>
      </c>
      <c r="F28" s="46">
        <v>-7.7234529891661383</v>
      </c>
      <c r="G28" s="46">
        <v>-1.4786431064437207</v>
      </c>
      <c r="H28" s="46">
        <v>32.08294347205009</v>
      </c>
      <c r="I28" s="46">
        <v>-6.475081434165916</v>
      </c>
      <c r="J28" s="46">
        <v>3.9876494014519568</v>
      </c>
      <c r="K28" s="46">
        <v>-45.772542099487403</v>
      </c>
      <c r="L28" s="46">
        <v>43.968497215740292</v>
      </c>
    </row>
    <row r="29" spans="1:12" ht="15.75" thickBot="1" x14ac:dyDescent="0.3">
      <c r="A29" s="44" t="s">
        <v>176</v>
      </c>
      <c r="B29" s="46">
        <v>1881.3777190518501</v>
      </c>
      <c r="C29" s="46">
        <v>1813.1846511132899</v>
      </c>
      <c r="D29" s="46">
        <v>1807.9781541906748</v>
      </c>
      <c r="E29" s="46">
        <v>1789.0964485870707</v>
      </c>
      <c r="F29" s="46">
        <v>1746.0990962108344</v>
      </c>
      <c r="G29" s="46">
        <v>1746.3879810935562</v>
      </c>
      <c r="H29" s="46">
        <v>1722.3903722720499</v>
      </c>
      <c r="I29" s="46">
        <v>1799.897725066834</v>
      </c>
      <c r="J29" s="46">
        <v>1804.3406371714516</v>
      </c>
      <c r="K29" s="46">
        <v>1783.2658271875132</v>
      </c>
      <c r="L29" s="46">
        <v>1677.6526005267403</v>
      </c>
    </row>
    <row r="30" spans="1:12" ht="15.75" thickBot="1" x14ac:dyDescent="0.3">
      <c r="A30" s="44" t="s">
        <v>2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12" ht="15.75" thickBot="1" x14ac:dyDescent="0.3">
      <c r="A31" s="48" t="s">
        <v>168</v>
      </c>
      <c r="B31" s="46">
        <v>780.62286865184979</v>
      </c>
      <c r="C31" s="46">
        <v>766.98810091328994</v>
      </c>
      <c r="D31" s="46">
        <v>734.21393779067512</v>
      </c>
      <c r="E31" s="46">
        <v>705.98605358707061</v>
      </c>
      <c r="F31" s="46">
        <v>668.9328620108339</v>
      </c>
      <c r="G31" s="46">
        <v>685.13928489355635</v>
      </c>
      <c r="H31" s="46">
        <v>685.33061447205012</v>
      </c>
      <c r="I31" s="46">
        <v>659.13874546683405</v>
      </c>
      <c r="J31" s="46">
        <v>658.01611367145199</v>
      </c>
      <c r="K31" s="46">
        <v>598.79069118751261</v>
      </c>
      <c r="L31" s="46">
        <v>510.10278272674037</v>
      </c>
    </row>
    <row r="32" spans="1:12" ht="15.75" thickBot="1" x14ac:dyDescent="0.3">
      <c r="A32" s="48" t="s">
        <v>167</v>
      </c>
      <c r="B32" s="46">
        <v>375.57815700000015</v>
      </c>
      <c r="C32" s="46">
        <v>365.46779800000002</v>
      </c>
      <c r="D32" s="46">
        <v>360.42889100000014</v>
      </c>
      <c r="E32" s="46">
        <v>346.30436399999996</v>
      </c>
      <c r="F32" s="46">
        <v>368.38825099999997</v>
      </c>
      <c r="G32" s="46">
        <v>360.06010000000003</v>
      </c>
      <c r="H32" s="46">
        <v>334.23237699999999</v>
      </c>
      <c r="I32" s="46">
        <v>389.61541199999999</v>
      </c>
      <c r="J32" s="46">
        <v>393.3199909999999</v>
      </c>
      <c r="K32" s="46">
        <v>395.18135200000006</v>
      </c>
      <c r="L32" s="46">
        <v>355.68715900000012</v>
      </c>
    </row>
    <row r="33" spans="1:12" ht="15.75" thickBot="1" x14ac:dyDescent="0.3">
      <c r="A33" s="48" t="s">
        <v>169</v>
      </c>
      <c r="B33" s="46">
        <v>337.85550000000001</v>
      </c>
      <c r="C33" s="46">
        <v>285.08580000000006</v>
      </c>
      <c r="D33" s="46">
        <v>287.05140000000006</v>
      </c>
      <c r="E33" s="46">
        <v>290.83229999999998</v>
      </c>
      <c r="F33" s="46">
        <v>258.83280000000002</v>
      </c>
      <c r="G33" s="46">
        <v>271.42020000000002</v>
      </c>
      <c r="H33" s="46">
        <v>293.75909999999999</v>
      </c>
      <c r="I33" s="46">
        <v>301.49100000000004</v>
      </c>
      <c r="J33" s="46">
        <v>285.50227769999998</v>
      </c>
      <c r="K33" s="46">
        <v>299.69911620000005</v>
      </c>
      <c r="L33" s="46">
        <v>304.66055519999998</v>
      </c>
    </row>
    <row r="34" spans="1:12" ht="15.75" thickBot="1" x14ac:dyDescent="0.3">
      <c r="A34" s="48" t="s">
        <v>170</v>
      </c>
      <c r="B34" s="46">
        <v>133.04011340000002</v>
      </c>
      <c r="C34" s="46">
        <v>146.46362020000004</v>
      </c>
      <c r="D34" s="46">
        <v>157.30476140000002</v>
      </c>
      <c r="E34" s="46">
        <v>172.951987</v>
      </c>
      <c r="F34" s="46">
        <v>178.72334320000002</v>
      </c>
      <c r="G34" s="46">
        <v>183.58515619999997</v>
      </c>
      <c r="H34" s="46">
        <v>185.63164479999998</v>
      </c>
      <c r="I34" s="46">
        <v>190.07355339999998</v>
      </c>
      <c r="J34" s="46">
        <v>191.21079759999998</v>
      </c>
      <c r="K34" s="46">
        <v>205.70115619999996</v>
      </c>
      <c r="L34" s="46">
        <v>214.5031936</v>
      </c>
    </row>
    <row r="35" spans="1:12" ht="15.75" thickBot="1" x14ac:dyDescent="0.3">
      <c r="A35" s="48" t="s">
        <v>171</v>
      </c>
      <c r="B35" s="46">
        <v>8.4079999999999995</v>
      </c>
      <c r="C35" s="46">
        <v>9.2080000000000002</v>
      </c>
      <c r="D35" s="46">
        <v>9.4290000000000003</v>
      </c>
      <c r="E35" s="46">
        <v>9.0559999999999992</v>
      </c>
      <c r="F35" s="46">
        <v>10.496</v>
      </c>
      <c r="G35" s="46">
        <v>11.61</v>
      </c>
      <c r="H35" s="46">
        <v>12.747999999999999</v>
      </c>
      <c r="I35" s="46">
        <v>12.797370000000001</v>
      </c>
      <c r="J35" s="46">
        <v>14.506596999999999</v>
      </c>
      <c r="K35" s="46">
        <v>15.04928</v>
      </c>
      <c r="L35" s="46">
        <v>15.428070999999999</v>
      </c>
    </row>
    <row r="36" spans="1:12" ht="15.75" thickBot="1" x14ac:dyDescent="0.3">
      <c r="A36" s="48" t="s">
        <v>172</v>
      </c>
      <c r="B36" s="46">
        <v>299.77488</v>
      </c>
      <c r="C36" s="46">
        <v>301.40773200000001</v>
      </c>
      <c r="D36" s="46">
        <v>321.25316399999997</v>
      </c>
      <c r="E36" s="46">
        <v>324.81194400000004</v>
      </c>
      <c r="F36" s="46">
        <v>319.45284000000004</v>
      </c>
      <c r="G36" s="46">
        <v>279.67824000000002</v>
      </c>
      <c r="H36" s="46">
        <v>250.24503600000003</v>
      </c>
      <c r="I36" s="46">
        <v>293.74588800000004</v>
      </c>
      <c r="J36" s="46">
        <v>311.87473199999999</v>
      </c>
      <c r="K36" s="46">
        <v>316.01966399999998</v>
      </c>
      <c r="L36" s="46">
        <v>313.84252800000002</v>
      </c>
    </row>
    <row r="37" spans="1:12" ht="15.75" thickBot="1" x14ac:dyDescent="0.3">
      <c r="A37" s="48" t="s">
        <v>173</v>
      </c>
      <c r="B37" s="46">
        <v>-8.8999999999999996E-2</v>
      </c>
      <c r="C37" s="46">
        <v>-7.8E-2</v>
      </c>
      <c r="D37" s="46">
        <v>-7.0999999999999994E-2</v>
      </c>
      <c r="E37" s="46">
        <v>-5.2999999999999999E-2</v>
      </c>
      <c r="F37" s="46">
        <v>-4.7E-2</v>
      </c>
      <c r="G37" s="46">
        <v>-5.0999999999999997E-2</v>
      </c>
      <c r="H37" s="46">
        <v>-0.05</v>
      </c>
      <c r="I37" s="46">
        <v>-3.1266999999999996E-2</v>
      </c>
      <c r="J37" s="46">
        <v>-2.4336999999999998E-2</v>
      </c>
      <c r="K37" s="46">
        <v>-2.7657999999999995E-2</v>
      </c>
      <c r="L37" s="46">
        <v>-2.1393000000000002E-2</v>
      </c>
    </row>
    <row r="38" spans="1:12" ht="15.75" thickBot="1" x14ac:dyDescent="0.3">
      <c r="A38" s="48" t="s">
        <v>174</v>
      </c>
      <c r="B38" s="46">
        <v>-53.812800000000003</v>
      </c>
      <c r="C38" s="46">
        <v>-61.358400000000003</v>
      </c>
      <c r="D38" s="46">
        <v>-61.631999999999991</v>
      </c>
      <c r="E38" s="46">
        <v>-60.793200000000006</v>
      </c>
      <c r="F38" s="46">
        <v>-58.679999999999993</v>
      </c>
      <c r="G38" s="46">
        <v>-45.054000000000009</v>
      </c>
      <c r="H38" s="46">
        <v>-39.506399999999999</v>
      </c>
      <c r="I38" s="46">
        <v>-46.932976800000006</v>
      </c>
      <c r="J38" s="46">
        <v>-50.065534800000009</v>
      </c>
      <c r="K38" s="46">
        <v>-47.147774399999996</v>
      </c>
      <c r="L38" s="46">
        <v>-36.55029600000001</v>
      </c>
    </row>
    <row r="39" spans="1:12" ht="15.75" thickBot="1" x14ac:dyDescent="0.3">
      <c r="A39" s="44" t="s">
        <v>177</v>
      </c>
      <c r="B39" s="46">
        <v>30.294980535115499</v>
      </c>
      <c r="C39" s="46">
        <v>28.825063531917024</v>
      </c>
      <c r="D39" s="46">
        <v>27.861393560672653</v>
      </c>
      <c r="E39" s="46">
        <v>27.355591847984449</v>
      </c>
      <c r="F39" s="46">
        <v>26.775654058594505</v>
      </c>
      <c r="G39" s="46">
        <v>28.421134072850911</v>
      </c>
      <c r="H39" s="46">
        <v>28.999196441255943</v>
      </c>
      <c r="I39" s="46">
        <v>28.3219648</v>
      </c>
      <c r="J39" s="46">
        <v>28.157881507199999</v>
      </c>
      <c r="K39" s="46">
        <v>26.789669899404711</v>
      </c>
      <c r="L39" s="46">
        <v>25.219797652774979</v>
      </c>
    </row>
    <row r="40" spans="1:12" ht="15.75" thickBot="1" x14ac:dyDescent="0.3">
      <c r="A40" s="44" t="s">
        <v>116</v>
      </c>
      <c r="B40" s="46">
        <v>120.39655699999999</v>
      </c>
      <c r="C40" s="46">
        <v>112.41523504070622</v>
      </c>
      <c r="D40" s="46">
        <v>116.7516490124427</v>
      </c>
      <c r="E40" s="46">
        <v>112.46803247619046</v>
      </c>
      <c r="F40" s="46">
        <v>122.69017700000001</v>
      </c>
      <c r="G40" s="46">
        <v>104.7612002857143</v>
      </c>
      <c r="H40" s="46">
        <v>74.644723838872096</v>
      </c>
      <c r="I40" s="46">
        <v>123.50492157229509</v>
      </c>
      <c r="J40" s="46">
        <v>124.03640097479997</v>
      </c>
      <c r="K40" s="46">
        <v>124.29282011366392</v>
      </c>
      <c r="L40" s="46">
        <v>103.90771315399999</v>
      </c>
    </row>
    <row r="41" spans="1:12" ht="15.75" thickBot="1" x14ac:dyDescent="0.3">
      <c r="A41" s="44" t="s">
        <v>110</v>
      </c>
      <c r="B41" s="46">
        <v>1016.769262449132</v>
      </c>
      <c r="C41" s="46">
        <v>983.96172713866679</v>
      </c>
      <c r="D41" s="46">
        <v>984.82555588221658</v>
      </c>
      <c r="E41" s="46">
        <v>975.76723237410067</v>
      </c>
      <c r="F41" s="46">
        <v>946.57330063373172</v>
      </c>
      <c r="G41" s="46">
        <v>975.00806531846013</v>
      </c>
      <c r="H41" s="46">
        <v>999.04621832201394</v>
      </c>
      <c r="I41" s="46">
        <v>1030.247268385393</v>
      </c>
      <c r="J41" s="46">
        <v>1018.1781818126971</v>
      </c>
      <c r="K41" s="46">
        <v>1018.8984289893947</v>
      </c>
      <c r="L41" s="46">
        <v>998.4721485315473</v>
      </c>
    </row>
    <row r="42" spans="1:12" x14ac:dyDescent="0.25">
      <c r="A42" s="112" t="s">
        <v>150</v>
      </c>
      <c r="B42" s="112"/>
      <c r="C42" s="112"/>
      <c r="D42" s="112"/>
      <c r="E42" s="112"/>
      <c r="F42" s="112"/>
      <c r="G42" s="112"/>
      <c r="H42" s="49"/>
      <c r="I42" s="49"/>
      <c r="J42" s="49"/>
      <c r="K42" s="49"/>
      <c r="L42" s="43"/>
    </row>
    <row r="43" spans="1:12" x14ac:dyDescent="0.25">
      <c r="A43" s="116" t="s">
        <v>186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</row>
    <row r="44" spans="1:12" x14ac:dyDescent="0.25">
      <c r="A44" s="49" t="s">
        <v>79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</row>
  </sheetData>
  <mergeCells count="5">
    <mergeCell ref="A2:A3"/>
    <mergeCell ref="A1:F1"/>
    <mergeCell ref="A42:G42"/>
    <mergeCell ref="B3:L3"/>
    <mergeCell ref="A43:L4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workbookViewId="0">
      <selection activeCell="M1" sqref="M1"/>
    </sheetView>
  </sheetViews>
  <sheetFormatPr defaultRowHeight="15" x14ac:dyDescent="0.25"/>
  <cols>
    <col min="1" max="1" width="18.85546875" style="5" customWidth="1"/>
  </cols>
  <sheetData>
    <row r="1" spans="1:12" ht="15.75" thickBot="1" x14ac:dyDescent="0.3">
      <c r="A1" s="120" t="s">
        <v>151</v>
      </c>
      <c r="B1" s="121"/>
      <c r="C1" s="121"/>
      <c r="D1" s="121"/>
      <c r="E1" s="121"/>
      <c r="F1" s="121"/>
      <c r="G1" s="121"/>
      <c r="H1" s="5"/>
      <c r="I1" s="5"/>
      <c r="J1" s="5"/>
      <c r="K1" s="5"/>
    </row>
    <row r="2" spans="1:12" ht="15.75" thickBot="1" x14ac:dyDescent="0.3">
      <c r="A2" s="118" t="s">
        <v>7</v>
      </c>
      <c r="B2" s="50">
        <v>2010</v>
      </c>
      <c r="C2" s="50">
        <v>2011</v>
      </c>
      <c r="D2" s="50">
        <v>2012</v>
      </c>
      <c r="E2" s="50">
        <v>2013</v>
      </c>
      <c r="F2" s="50">
        <v>2014</v>
      </c>
      <c r="G2" s="50">
        <v>2015</v>
      </c>
      <c r="H2" s="50">
        <v>2016</v>
      </c>
      <c r="I2" s="50">
        <v>2017</v>
      </c>
      <c r="J2" s="50">
        <v>2018</v>
      </c>
      <c r="K2" s="50">
        <v>2019</v>
      </c>
      <c r="L2" s="50">
        <v>2020</v>
      </c>
    </row>
    <row r="3" spans="1:12" ht="15.75" thickBot="1" x14ac:dyDescent="0.3">
      <c r="A3" s="119"/>
      <c r="B3" s="122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1:12" ht="15.75" thickBot="1" x14ac:dyDescent="0.3">
      <c r="A4" s="52" t="s">
        <v>9</v>
      </c>
      <c r="B4" s="45">
        <v>1016.76926244913</v>
      </c>
      <c r="C4" s="53">
        <v>983.96172713866702</v>
      </c>
      <c r="D4" s="53">
        <v>984.82555588221703</v>
      </c>
      <c r="E4" s="53">
        <v>975.76723237410101</v>
      </c>
      <c r="F4" s="53">
        <v>946.57330063373195</v>
      </c>
      <c r="G4" s="53">
        <v>975.00806531846001</v>
      </c>
      <c r="H4" s="53">
        <v>999.04621832201406</v>
      </c>
      <c r="I4" s="53">
        <v>1030.24726838539</v>
      </c>
      <c r="J4" s="53">
        <v>1018.1781818127</v>
      </c>
      <c r="K4" s="53">
        <v>1018.89842898939</v>
      </c>
      <c r="L4" s="53">
        <v>998.47214853154696</v>
      </c>
    </row>
    <row r="5" spans="1:12" ht="15.75" thickBot="1" x14ac:dyDescent="0.3">
      <c r="A5" s="52" t="s">
        <v>121</v>
      </c>
      <c r="B5" s="54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ht="15.75" thickBot="1" x14ac:dyDescent="0.3">
      <c r="A6" s="55" t="s">
        <v>122</v>
      </c>
      <c r="B6" s="54">
        <v>720.00846244912998</v>
      </c>
      <c r="C6" s="15">
        <v>695.02412713866693</v>
      </c>
      <c r="D6" s="15">
        <v>693.62115588221707</v>
      </c>
      <c r="E6" s="15">
        <v>688.64203237410106</v>
      </c>
      <c r="F6" s="15">
        <v>670.83670063373199</v>
      </c>
      <c r="G6" s="15">
        <v>693.85786531845997</v>
      </c>
      <c r="H6" s="15">
        <v>709.83501832201409</v>
      </c>
      <c r="I6" s="15">
        <v>734.03466838538998</v>
      </c>
      <c r="J6" s="15">
        <v>722.33628181270001</v>
      </c>
      <c r="K6" s="15">
        <v>723.62622898939003</v>
      </c>
      <c r="L6" s="15">
        <v>710.26974853154707</v>
      </c>
    </row>
    <row r="7" spans="1:12" ht="15.75" thickBot="1" x14ac:dyDescent="0.3">
      <c r="A7" s="55" t="s">
        <v>123</v>
      </c>
      <c r="B7" s="54">
        <v>195.2028</v>
      </c>
      <c r="C7" s="15">
        <v>193.14360000000005</v>
      </c>
      <c r="D7" s="15">
        <v>193.98240000000001</v>
      </c>
      <c r="E7" s="15">
        <v>191.58120000000002</v>
      </c>
      <c r="F7" s="15">
        <v>191.57759999999999</v>
      </c>
      <c r="G7" s="15">
        <v>196.11720000000003</v>
      </c>
      <c r="H7" s="15">
        <v>201.06720000000001</v>
      </c>
      <c r="I7" s="15">
        <v>206.666</v>
      </c>
      <c r="J7" s="15">
        <v>209.1696</v>
      </c>
      <c r="K7" s="15">
        <v>210.29920000000001</v>
      </c>
      <c r="L7" s="15">
        <v>205.30269999999999</v>
      </c>
    </row>
    <row r="8" spans="1:12" ht="15.75" thickBot="1" x14ac:dyDescent="0.3">
      <c r="A8" s="55" t="s">
        <v>124</v>
      </c>
      <c r="B8" s="54">
        <v>101.55800000000001</v>
      </c>
      <c r="C8" s="15">
        <v>95.793999999999997</v>
      </c>
      <c r="D8" s="15">
        <v>97.221999999999994</v>
      </c>
      <c r="E8" s="15">
        <v>95.543999999999997</v>
      </c>
      <c r="F8" s="15">
        <v>84.159000000000006</v>
      </c>
      <c r="G8" s="15">
        <v>85.033000000000001</v>
      </c>
      <c r="H8" s="15">
        <v>88.144000000000005</v>
      </c>
      <c r="I8" s="15">
        <v>89.546599999999998</v>
      </c>
      <c r="J8" s="15">
        <v>86.672300000000007</v>
      </c>
      <c r="K8" s="15">
        <v>84.972999999999999</v>
      </c>
      <c r="L8" s="15">
        <v>82.899699999999996</v>
      </c>
    </row>
    <row r="9" spans="1:12" x14ac:dyDescent="0.25">
      <c r="A9" s="112" t="s">
        <v>150</v>
      </c>
      <c r="B9" s="123"/>
      <c r="C9" s="123"/>
      <c r="D9" s="123"/>
      <c r="E9" s="123"/>
      <c r="F9" s="123"/>
      <c r="G9" s="123"/>
      <c r="H9" s="124"/>
      <c r="I9" s="124"/>
      <c r="J9" s="124"/>
      <c r="K9" s="124"/>
      <c r="L9" s="124"/>
    </row>
    <row r="10" spans="1:12" x14ac:dyDescent="0.25">
      <c r="A10" s="116" t="s">
        <v>186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12" x14ac:dyDescent="0.25">
      <c r="A11" s="49" t="s">
        <v>79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</sheetData>
  <mergeCells count="5">
    <mergeCell ref="A2:A3"/>
    <mergeCell ref="A1:G1"/>
    <mergeCell ref="B3:L3"/>
    <mergeCell ref="A10:L10"/>
    <mergeCell ref="A9:L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"/>
  <sheetViews>
    <sheetView workbookViewId="0">
      <selection activeCell="M1" sqref="M1"/>
    </sheetView>
  </sheetViews>
  <sheetFormatPr defaultRowHeight="15" x14ac:dyDescent="0.25"/>
  <cols>
    <col min="1" max="1" width="18.85546875" style="5" customWidth="1"/>
  </cols>
  <sheetData>
    <row r="1" spans="1:12" ht="15.75" thickBot="1" x14ac:dyDescent="0.3">
      <c r="A1" s="110" t="s">
        <v>152</v>
      </c>
      <c r="B1" s="125"/>
      <c r="C1" s="125"/>
      <c r="D1" s="125"/>
      <c r="E1" s="125"/>
      <c r="F1" s="125"/>
      <c r="G1" s="125"/>
      <c r="H1" s="56"/>
      <c r="I1" s="56"/>
      <c r="J1" s="56"/>
      <c r="K1" s="56"/>
      <c r="L1" s="43"/>
    </row>
    <row r="2" spans="1:12" ht="15.75" thickBot="1" x14ac:dyDescent="0.3">
      <c r="A2" s="118" t="s">
        <v>7</v>
      </c>
      <c r="B2" s="50">
        <v>2010</v>
      </c>
      <c r="C2" s="50">
        <v>2011</v>
      </c>
      <c r="D2" s="50">
        <v>2012</v>
      </c>
      <c r="E2" s="50">
        <v>2013</v>
      </c>
      <c r="F2" s="50">
        <v>2014</v>
      </c>
      <c r="G2" s="50">
        <v>2015</v>
      </c>
      <c r="H2" s="50">
        <v>2016</v>
      </c>
      <c r="I2" s="50">
        <v>2017</v>
      </c>
      <c r="J2" s="50">
        <v>2018</v>
      </c>
      <c r="K2" s="50">
        <v>2019</v>
      </c>
      <c r="L2" s="50">
        <v>2020</v>
      </c>
    </row>
    <row r="3" spans="1:12" ht="15.75" thickBot="1" x14ac:dyDescent="0.3">
      <c r="A3" s="119"/>
      <c r="B3" s="122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1:12" ht="15.75" thickBot="1" x14ac:dyDescent="0.3">
      <c r="A4" s="52" t="s">
        <v>9</v>
      </c>
      <c r="B4" s="45">
        <v>1016.769262449132</v>
      </c>
      <c r="C4" s="45">
        <v>983.96172713866679</v>
      </c>
      <c r="D4" s="45">
        <v>984.82555588221658</v>
      </c>
      <c r="E4" s="45">
        <v>975.76723237410067</v>
      </c>
      <c r="F4" s="45">
        <v>946.57330063373172</v>
      </c>
      <c r="G4" s="45">
        <v>975.00806531846013</v>
      </c>
      <c r="H4" s="45">
        <v>999.04621832201394</v>
      </c>
      <c r="I4" s="45">
        <v>1030.247268385393</v>
      </c>
      <c r="J4" s="45">
        <v>1018.1781818126971</v>
      </c>
      <c r="K4" s="45">
        <v>1018.8984289893947</v>
      </c>
      <c r="L4" s="45">
        <v>998.4721485315473</v>
      </c>
    </row>
    <row r="5" spans="1:12" ht="15.75" thickBot="1" x14ac:dyDescent="0.3">
      <c r="A5" s="52" t="s">
        <v>121</v>
      </c>
      <c r="B5" s="46">
        <v>0</v>
      </c>
      <c r="C5" s="46">
        <v>0</v>
      </c>
      <c r="D5" s="46">
        <v>0</v>
      </c>
      <c r="E5" s="46">
        <v>0</v>
      </c>
      <c r="F5" s="46">
        <v>0</v>
      </c>
      <c r="G5" s="46">
        <v>0</v>
      </c>
      <c r="H5" s="46">
        <v>0</v>
      </c>
      <c r="I5" s="46">
        <v>0</v>
      </c>
      <c r="J5" s="46">
        <v>0</v>
      </c>
      <c r="K5" s="46">
        <v>0</v>
      </c>
      <c r="L5" s="46">
        <v>0</v>
      </c>
    </row>
    <row r="6" spans="1:12" ht="15.75" thickBot="1" x14ac:dyDescent="0.3">
      <c r="A6" s="55" t="s">
        <v>125</v>
      </c>
      <c r="B6" s="46">
        <v>22.96111750000393</v>
      </c>
      <c r="C6" s="46">
        <v>23.031882871515847</v>
      </c>
      <c r="D6" s="46">
        <v>23.692618012627491</v>
      </c>
      <c r="E6" s="46">
        <v>25.613047999999999</v>
      </c>
      <c r="F6" s="46">
        <v>25.854347808266525</v>
      </c>
      <c r="G6" s="46">
        <v>25.515212999999999</v>
      </c>
      <c r="H6" s="46">
        <v>26.913341359322406</v>
      </c>
      <c r="I6" s="46">
        <v>26.875868368571464</v>
      </c>
      <c r="J6" s="46">
        <v>26.068611782614752</v>
      </c>
      <c r="K6" s="46">
        <v>26.688567548856053</v>
      </c>
      <c r="L6" s="46">
        <v>26.781271440464135</v>
      </c>
    </row>
    <row r="7" spans="1:12" ht="15.75" thickBot="1" x14ac:dyDescent="0.3">
      <c r="A7" s="55" t="s">
        <v>126</v>
      </c>
      <c r="B7" s="46">
        <v>281.82761217226312</v>
      </c>
      <c r="C7" s="46">
        <v>278.20769284159559</v>
      </c>
      <c r="D7" s="46">
        <v>276.31684366747805</v>
      </c>
      <c r="E7" s="46">
        <v>263.01039864866163</v>
      </c>
      <c r="F7" s="46">
        <v>259.20409323817677</v>
      </c>
      <c r="G7" s="46">
        <v>264.67112895741275</v>
      </c>
      <c r="H7" s="46">
        <v>260.74402796757198</v>
      </c>
      <c r="I7" s="46">
        <v>273.86474384573842</v>
      </c>
      <c r="J7" s="46">
        <v>272.4444589337507</v>
      </c>
      <c r="K7" s="46">
        <v>270.06381187088209</v>
      </c>
      <c r="L7" s="46">
        <v>268.28613720551954</v>
      </c>
    </row>
    <row r="8" spans="1:12" ht="15.75" thickBot="1" x14ac:dyDescent="0.3">
      <c r="A8" s="55" t="s">
        <v>127</v>
      </c>
      <c r="B8" s="46">
        <v>8.1013341379430841</v>
      </c>
      <c r="C8" s="46">
        <v>7.268563095441376</v>
      </c>
      <c r="D8" s="46">
        <v>7.2055586533056957</v>
      </c>
      <c r="E8" s="46">
        <v>7.3426348521293496</v>
      </c>
      <c r="F8" s="46">
        <v>7.144676033859656</v>
      </c>
      <c r="G8" s="46">
        <v>7.9847848317410062</v>
      </c>
      <c r="H8" s="46">
        <v>8.4009763608084569</v>
      </c>
      <c r="I8" s="46">
        <v>8.021274715607289</v>
      </c>
      <c r="J8" s="46">
        <v>8.0543347743448166</v>
      </c>
      <c r="K8" s="46">
        <v>7.1866626614916296</v>
      </c>
      <c r="L8" s="46">
        <v>6.2724097118515205</v>
      </c>
    </row>
    <row r="9" spans="1:12" ht="15.75" thickBot="1" x14ac:dyDescent="0.3">
      <c r="A9" s="55" t="s">
        <v>128</v>
      </c>
      <c r="B9" s="46">
        <v>247.69825299999991</v>
      </c>
      <c r="C9" s="46">
        <v>248.513893</v>
      </c>
      <c r="D9" s="46">
        <v>242.37225799999996</v>
      </c>
      <c r="E9" s="46">
        <v>240.27001100000004</v>
      </c>
      <c r="F9" s="46">
        <v>249.06805299999999</v>
      </c>
      <c r="G9" s="46">
        <v>259.388285</v>
      </c>
      <c r="H9" s="46">
        <v>268.67977099999996</v>
      </c>
      <c r="I9" s="46">
        <v>277.05669979999999</v>
      </c>
      <c r="J9" s="46">
        <v>278.83631099999997</v>
      </c>
      <c r="K9" s="46">
        <v>283.81387059999997</v>
      </c>
      <c r="L9" s="46">
        <v>267.06251929999991</v>
      </c>
    </row>
    <row r="10" spans="1:12" ht="15.75" thickBot="1" x14ac:dyDescent="0.3">
      <c r="A10" s="55" t="s">
        <v>129</v>
      </c>
      <c r="B10" s="46">
        <v>316.73654900000002</v>
      </c>
      <c r="C10" s="46">
        <v>292.15261300000003</v>
      </c>
      <c r="D10" s="46">
        <v>304.05309699999992</v>
      </c>
      <c r="E10" s="46">
        <v>310.263937</v>
      </c>
      <c r="F10" s="46">
        <v>279.83198499999997</v>
      </c>
      <c r="G10" s="46">
        <v>289.689075</v>
      </c>
      <c r="H10" s="46">
        <v>302.981134</v>
      </c>
      <c r="I10" s="46">
        <v>308.163099106</v>
      </c>
      <c r="J10" s="46">
        <v>300.07347002</v>
      </c>
      <c r="K10" s="46">
        <v>295.77137558688008</v>
      </c>
      <c r="L10" s="46">
        <v>302.9821176854274</v>
      </c>
    </row>
    <row r="11" spans="1:12" ht="15.75" thickBot="1" x14ac:dyDescent="0.3">
      <c r="A11" s="55" t="s">
        <v>130</v>
      </c>
      <c r="B11" s="46">
        <v>139.44439663892206</v>
      </c>
      <c r="C11" s="46">
        <v>134.78708233011409</v>
      </c>
      <c r="D11" s="46">
        <v>131.18518054880533</v>
      </c>
      <c r="E11" s="46">
        <v>129.26720287330966</v>
      </c>
      <c r="F11" s="46">
        <v>125.47014555342891</v>
      </c>
      <c r="G11" s="46">
        <v>127.75957852930628</v>
      </c>
      <c r="H11" s="46">
        <v>131.32696763431116</v>
      </c>
      <c r="I11" s="46">
        <v>136.26558254947594</v>
      </c>
      <c r="J11" s="46">
        <v>132.70099530198686</v>
      </c>
      <c r="K11" s="46">
        <v>135.37414072128479</v>
      </c>
      <c r="L11" s="46">
        <v>127.0876931882847</v>
      </c>
    </row>
    <row r="12" spans="1:12" x14ac:dyDescent="0.25">
      <c r="A12" s="112" t="s">
        <v>150</v>
      </c>
      <c r="B12" s="123"/>
      <c r="C12" s="123"/>
      <c r="D12" s="123"/>
      <c r="E12" s="123"/>
      <c r="F12" s="123"/>
      <c r="G12" s="123"/>
      <c r="H12" s="124"/>
      <c r="I12" s="124"/>
      <c r="J12" s="124"/>
      <c r="K12" s="124"/>
      <c r="L12" s="124"/>
    </row>
    <row r="13" spans="1:12" x14ac:dyDescent="0.25">
      <c r="A13" s="116" t="s">
        <v>186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x14ac:dyDescent="0.25">
      <c r="A14" s="49" t="s">
        <v>79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</sheetData>
  <mergeCells count="5">
    <mergeCell ref="A2:A3"/>
    <mergeCell ref="A1:G1"/>
    <mergeCell ref="B3:L3"/>
    <mergeCell ref="A13:L13"/>
    <mergeCell ref="A12:L1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"/>
  <sheetViews>
    <sheetView workbookViewId="0">
      <selection activeCell="M1" sqref="M1"/>
    </sheetView>
  </sheetViews>
  <sheetFormatPr defaultRowHeight="15" x14ac:dyDescent="0.25"/>
  <cols>
    <col min="1" max="1" width="18.85546875" style="5" customWidth="1"/>
  </cols>
  <sheetData>
    <row r="1" spans="1:25" ht="15.75" thickBot="1" x14ac:dyDescent="0.3">
      <c r="A1" s="110" t="s">
        <v>153</v>
      </c>
      <c r="B1" s="125"/>
      <c r="C1" s="125"/>
      <c r="D1" s="125"/>
      <c r="E1" s="125"/>
      <c r="F1" s="125"/>
      <c r="G1" s="125"/>
      <c r="H1" s="56"/>
      <c r="I1" s="56"/>
      <c r="J1" s="56"/>
      <c r="K1" s="56"/>
      <c r="L1" s="43"/>
    </row>
    <row r="2" spans="1:25" ht="15.75" thickBot="1" x14ac:dyDescent="0.3">
      <c r="A2" s="118" t="s">
        <v>7</v>
      </c>
      <c r="B2" s="50">
        <v>2010</v>
      </c>
      <c r="C2" s="50">
        <v>2011</v>
      </c>
      <c r="D2" s="50">
        <v>2012</v>
      </c>
      <c r="E2" s="50">
        <v>2013</v>
      </c>
      <c r="F2" s="50">
        <v>2014</v>
      </c>
      <c r="G2" s="50">
        <v>2015</v>
      </c>
      <c r="H2" s="50">
        <v>2016</v>
      </c>
      <c r="I2" s="50">
        <v>2017</v>
      </c>
      <c r="J2" s="50">
        <v>2018</v>
      </c>
      <c r="K2" s="50">
        <v>2019</v>
      </c>
      <c r="L2" s="50">
        <v>2020</v>
      </c>
    </row>
    <row r="3" spans="1:25" ht="15.75" thickBot="1" x14ac:dyDescent="0.3">
      <c r="A3" s="119"/>
      <c r="B3" s="122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1:25" ht="15.75" thickBot="1" x14ac:dyDescent="0.3">
      <c r="A4" s="52" t="s">
        <v>9</v>
      </c>
      <c r="B4" s="45">
        <v>720.00846244913203</v>
      </c>
      <c r="C4" s="53">
        <v>695.0241271386667</v>
      </c>
      <c r="D4" s="53">
        <v>693.62115588221661</v>
      </c>
      <c r="E4" s="53">
        <v>688.64203237410061</v>
      </c>
      <c r="F4" s="53">
        <v>670.83670063373177</v>
      </c>
      <c r="G4" s="53">
        <v>693.85786531846009</v>
      </c>
      <c r="H4" s="53">
        <v>709.83501832201387</v>
      </c>
      <c r="I4" s="53">
        <v>734.03468318539308</v>
      </c>
      <c r="J4" s="53">
        <v>722.336285612697</v>
      </c>
      <c r="K4" s="53">
        <v>723.6261031893946</v>
      </c>
      <c r="L4" s="53">
        <v>710.26975633154734</v>
      </c>
      <c r="Y4" s="32"/>
    </row>
    <row r="5" spans="1:25" ht="15.75" thickBot="1" x14ac:dyDescent="0.3">
      <c r="A5" s="52" t="s">
        <v>121</v>
      </c>
      <c r="B5" s="54"/>
      <c r="C5" s="15"/>
      <c r="D5" s="15"/>
      <c r="E5" s="15"/>
      <c r="F5" s="15"/>
      <c r="G5" s="15"/>
      <c r="H5" s="15"/>
      <c r="I5" s="15"/>
      <c r="J5" s="15"/>
      <c r="K5" s="15"/>
      <c r="L5" s="15"/>
      <c r="Y5" s="32"/>
    </row>
    <row r="6" spans="1:25" ht="15.75" thickBot="1" x14ac:dyDescent="0.3">
      <c r="A6" s="55" t="s">
        <v>125</v>
      </c>
      <c r="B6" s="54">
        <v>19.098917500003928</v>
      </c>
      <c r="C6" s="15">
        <v>19.354882871515848</v>
      </c>
      <c r="D6" s="15">
        <v>20.304818012627489</v>
      </c>
      <c r="E6" s="15">
        <v>22.346648000000002</v>
      </c>
      <c r="F6" s="15">
        <v>22.163547808266525</v>
      </c>
      <c r="G6" s="15">
        <v>21.776613000000001</v>
      </c>
      <c r="H6" s="15">
        <v>23.200541359322404</v>
      </c>
      <c r="I6" s="15">
        <v>23.05498796857146</v>
      </c>
      <c r="J6" s="15">
        <v>22.226407582614755</v>
      </c>
      <c r="K6" s="15">
        <v>22.792968948856053</v>
      </c>
      <c r="L6" s="15">
        <v>22.761586840464133</v>
      </c>
      <c r="Y6" s="32"/>
    </row>
    <row r="7" spans="1:25" ht="15.75" thickBot="1" x14ac:dyDescent="0.3">
      <c r="A7" s="55" t="s">
        <v>126</v>
      </c>
      <c r="B7" s="54">
        <v>179.08941217226311</v>
      </c>
      <c r="C7" s="15">
        <v>171.91949284159557</v>
      </c>
      <c r="D7" s="15">
        <v>170.67424366747804</v>
      </c>
      <c r="E7" s="15">
        <v>163.11919864866161</v>
      </c>
      <c r="F7" s="15">
        <v>158.76309323817676</v>
      </c>
      <c r="G7" s="15">
        <v>162.28872895741273</v>
      </c>
      <c r="H7" s="15">
        <v>156.58662796757199</v>
      </c>
      <c r="I7" s="15">
        <v>165.85044764573843</v>
      </c>
      <c r="J7" s="15">
        <v>163.61559833375068</v>
      </c>
      <c r="K7" s="15">
        <v>161.00534347088211</v>
      </c>
      <c r="L7" s="15">
        <v>165.04987840551951</v>
      </c>
      <c r="Y7" s="32"/>
    </row>
    <row r="8" spans="1:25" ht="15.75" thickBot="1" x14ac:dyDescent="0.3">
      <c r="A8" s="55" t="s">
        <v>127</v>
      </c>
      <c r="B8" s="54">
        <v>5.8627341379430842</v>
      </c>
      <c r="C8" s="15">
        <v>5.1873630954413761</v>
      </c>
      <c r="D8" s="15">
        <v>5.275958653305695</v>
      </c>
      <c r="E8" s="15">
        <v>5.5622348521293485</v>
      </c>
      <c r="F8" s="15">
        <v>5.285676033859656</v>
      </c>
      <c r="G8" s="15">
        <v>5.9811848317410057</v>
      </c>
      <c r="H8" s="15">
        <v>6.3467763608084571</v>
      </c>
      <c r="I8" s="15">
        <v>5.7622809156072892</v>
      </c>
      <c r="J8" s="15">
        <v>5.4873661743448165</v>
      </c>
      <c r="K8" s="15">
        <v>4.7264188614916289</v>
      </c>
      <c r="L8" s="15">
        <v>3.9603325118515205</v>
      </c>
      <c r="Y8" s="32"/>
    </row>
    <row r="9" spans="1:25" ht="15.75" thickBot="1" x14ac:dyDescent="0.3">
      <c r="A9" s="55" t="s">
        <v>128</v>
      </c>
      <c r="B9" s="54">
        <v>241.83385299999992</v>
      </c>
      <c r="C9" s="15">
        <v>242.732293</v>
      </c>
      <c r="D9" s="15">
        <v>236.56185799999997</v>
      </c>
      <c r="E9" s="15">
        <v>234.53881100000004</v>
      </c>
      <c r="F9" s="15">
        <v>243.45565299999998</v>
      </c>
      <c r="G9" s="15">
        <v>253.59588500000001</v>
      </c>
      <c r="H9" s="15">
        <v>262.79017099999999</v>
      </c>
      <c r="I9" s="15">
        <v>270.945491</v>
      </c>
      <c r="J9" s="15">
        <v>272.52414659999999</v>
      </c>
      <c r="K9" s="15">
        <v>277.45171299999998</v>
      </c>
      <c r="L9" s="15">
        <v>261.1437628999999</v>
      </c>
      <c r="Y9" s="32"/>
    </row>
    <row r="10" spans="1:25" ht="15.75" thickBot="1" x14ac:dyDescent="0.3">
      <c r="A10" s="55" t="s">
        <v>129</v>
      </c>
      <c r="B10" s="54">
        <v>210.84274900000003</v>
      </c>
      <c r="C10" s="15">
        <v>194.54961300000002</v>
      </c>
      <c r="D10" s="15">
        <v>202.57549699999993</v>
      </c>
      <c r="E10" s="15">
        <v>207.286337</v>
      </c>
      <c r="F10" s="15">
        <v>186.86098499999997</v>
      </c>
      <c r="G10" s="15">
        <v>195.36887499999997</v>
      </c>
      <c r="H10" s="15">
        <v>204.96213400000002</v>
      </c>
      <c r="I10" s="15">
        <v>208.775527106</v>
      </c>
      <c r="J10" s="15">
        <v>204.09755041999998</v>
      </c>
      <c r="K10" s="15">
        <v>200.18323218688008</v>
      </c>
      <c r="L10" s="15">
        <v>204.6190046854274</v>
      </c>
      <c r="Y10" s="32"/>
    </row>
    <row r="11" spans="1:25" ht="15.75" thickBot="1" x14ac:dyDescent="0.3">
      <c r="A11" s="55" t="s">
        <v>130</v>
      </c>
      <c r="B11" s="54">
        <v>63.280796638922091</v>
      </c>
      <c r="C11" s="15">
        <v>61.280482330114069</v>
      </c>
      <c r="D11" s="15">
        <v>58.228780548805325</v>
      </c>
      <c r="E11" s="15">
        <v>55.788802873309656</v>
      </c>
      <c r="F11" s="15">
        <v>54.307745553428916</v>
      </c>
      <c r="G11" s="15">
        <v>54.846578529306292</v>
      </c>
      <c r="H11" s="15">
        <v>55.948767634311153</v>
      </c>
      <c r="I11" s="15">
        <v>59.64594854947596</v>
      </c>
      <c r="J11" s="15">
        <v>54.385216501986875</v>
      </c>
      <c r="K11" s="15">
        <v>57.466426721284783</v>
      </c>
      <c r="L11" s="15">
        <v>52.735190988284671</v>
      </c>
      <c r="Y11" s="32"/>
    </row>
    <row r="12" spans="1:25" x14ac:dyDescent="0.25">
      <c r="A12" s="112" t="s">
        <v>150</v>
      </c>
      <c r="B12" s="123"/>
      <c r="C12" s="123"/>
      <c r="D12" s="123"/>
      <c r="E12" s="123"/>
      <c r="F12" s="123"/>
      <c r="G12" s="123"/>
      <c r="H12" s="124"/>
      <c r="I12" s="124"/>
      <c r="J12" s="124"/>
      <c r="K12" s="124"/>
      <c r="L12" s="124"/>
    </row>
    <row r="13" spans="1:25" x14ac:dyDescent="0.25">
      <c r="A13" s="116" t="s">
        <v>186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25" x14ac:dyDescent="0.25">
      <c r="A14" s="49" t="s">
        <v>79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</sheetData>
  <mergeCells count="5">
    <mergeCell ref="A13:L13"/>
    <mergeCell ref="A1:G1"/>
    <mergeCell ref="A2:A3"/>
    <mergeCell ref="B3:L3"/>
    <mergeCell ref="A12:L1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workbookViewId="0">
      <selection activeCell="M1" sqref="M1"/>
    </sheetView>
  </sheetViews>
  <sheetFormatPr defaultRowHeight="15" x14ac:dyDescent="0.25"/>
  <cols>
    <col min="1" max="1" width="18.85546875" style="5" customWidth="1"/>
  </cols>
  <sheetData>
    <row r="1" spans="1:12" ht="15.75" thickBot="1" x14ac:dyDescent="0.3">
      <c r="A1" s="110" t="s">
        <v>154</v>
      </c>
      <c r="B1" s="125"/>
      <c r="C1" s="125"/>
      <c r="D1" s="125"/>
      <c r="E1" s="125"/>
      <c r="F1" s="125"/>
      <c r="G1" s="125"/>
      <c r="H1" s="56"/>
      <c r="I1" s="56"/>
      <c r="J1" s="56"/>
      <c r="K1" s="56"/>
      <c r="L1" s="43"/>
    </row>
    <row r="2" spans="1:12" ht="15.75" thickBot="1" x14ac:dyDescent="0.3">
      <c r="A2" s="118" t="s">
        <v>7</v>
      </c>
      <c r="B2" s="50">
        <v>2010</v>
      </c>
      <c r="C2" s="50">
        <v>2011</v>
      </c>
      <c r="D2" s="50">
        <v>2012</v>
      </c>
      <c r="E2" s="50">
        <v>2013</v>
      </c>
      <c r="F2" s="50">
        <v>2014</v>
      </c>
      <c r="G2" s="50">
        <v>2015</v>
      </c>
      <c r="H2" s="50">
        <v>2016</v>
      </c>
      <c r="I2" s="50">
        <v>2017</v>
      </c>
      <c r="J2" s="50">
        <v>2018</v>
      </c>
      <c r="K2" s="50">
        <v>2019</v>
      </c>
      <c r="L2" s="50">
        <v>2020</v>
      </c>
    </row>
    <row r="3" spans="1:12" ht="15.75" thickBot="1" x14ac:dyDescent="0.3">
      <c r="A3" s="119"/>
      <c r="B3" s="122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1:12" ht="15.75" thickBot="1" x14ac:dyDescent="0.3">
      <c r="A4" s="52" t="s">
        <v>9</v>
      </c>
      <c r="B4" s="45">
        <v>195.2028</v>
      </c>
      <c r="C4" s="46">
        <v>193.14360000000005</v>
      </c>
      <c r="D4" s="46">
        <v>193.98240000000001</v>
      </c>
      <c r="E4" s="46">
        <v>191.58120000000002</v>
      </c>
      <c r="F4" s="46">
        <v>191.57759999999999</v>
      </c>
      <c r="G4" s="46">
        <v>196.11720000000003</v>
      </c>
      <c r="H4" s="46">
        <v>201.06720000000001</v>
      </c>
      <c r="I4" s="46">
        <v>206.66596319999999</v>
      </c>
      <c r="J4" s="46">
        <v>209.16958320000001</v>
      </c>
      <c r="K4" s="46">
        <v>210.29923080000003</v>
      </c>
      <c r="L4" s="46">
        <v>205.30266120000005</v>
      </c>
    </row>
    <row r="5" spans="1:12" ht="15.75" thickBot="1" x14ac:dyDescent="0.3">
      <c r="A5" s="52" t="s">
        <v>121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15.75" thickBot="1" x14ac:dyDescent="0.3">
      <c r="A6" s="55" t="s">
        <v>125</v>
      </c>
      <c r="B6" s="46">
        <v>3.3192000000000004</v>
      </c>
      <c r="C6" s="46">
        <v>3.1680000000000006</v>
      </c>
      <c r="D6" s="46">
        <v>3.0348000000000002</v>
      </c>
      <c r="E6" s="46">
        <v>2.9304000000000001</v>
      </c>
      <c r="F6" s="46">
        <v>3.3768000000000002</v>
      </c>
      <c r="G6" s="46">
        <v>3.4776000000000002</v>
      </c>
      <c r="H6" s="46">
        <v>3.4128000000000003</v>
      </c>
      <c r="I6" s="46">
        <v>3.5196804000000004</v>
      </c>
      <c r="J6" s="46">
        <v>3.4930151999999999</v>
      </c>
      <c r="K6" s="46">
        <v>3.5261136</v>
      </c>
      <c r="L6" s="46">
        <v>3.5942256000000001</v>
      </c>
    </row>
    <row r="7" spans="1:12" ht="15.75" thickBot="1" x14ac:dyDescent="0.3">
      <c r="A7" s="55" t="s">
        <v>126</v>
      </c>
      <c r="B7" s="46">
        <v>76.615200000000016</v>
      </c>
      <c r="C7" s="46">
        <v>79.207200000000014</v>
      </c>
      <c r="D7" s="46">
        <v>78.915600000000026</v>
      </c>
      <c r="E7" s="46">
        <v>75.103200000000029</v>
      </c>
      <c r="F7" s="46">
        <v>78.048000000000002</v>
      </c>
      <c r="G7" s="46">
        <v>79.808400000000006</v>
      </c>
      <c r="H7" s="46">
        <v>81.05040000000001</v>
      </c>
      <c r="I7" s="46">
        <v>84.0873852</v>
      </c>
      <c r="J7" s="46">
        <v>85.2561216</v>
      </c>
      <c r="K7" s="46">
        <v>85.280774399999999</v>
      </c>
      <c r="L7" s="46">
        <v>80.992306800000009</v>
      </c>
    </row>
    <row r="8" spans="1:12" ht="15.75" thickBot="1" x14ac:dyDescent="0.3">
      <c r="A8" s="55" t="s">
        <v>127</v>
      </c>
      <c r="B8" s="46">
        <v>1.8396000000000001</v>
      </c>
      <c r="C8" s="46">
        <v>1.7712000000000001</v>
      </c>
      <c r="D8" s="46">
        <v>1.6416000000000002</v>
      </c>
      <c r="E8" s="46">
        <v>1.5264000000000002</v>
      </c>
      <c r="F8" s="46">
        <v>1.62</v>
      </c>
      <c r="G8" s="46">
        <v>1.7136000000000002</v>
      </c>
      <c r="H8" s="46">
        <v>1.7712000000000001</v>
      </c>
      <c r="I8" s="46">
        <v>1.9615608000000002</v>
      </c>
      <c r="J8" s="46">
        <v>2.2308696000000001</v>
      </c>
      <c r="K8" s="46">
        <v>2.1164147999999998</v>
      </c>
      <c r="L8" s="46">
        <v>1.9895652000000001</v>
      </c>
    </row>
    <row r="9" spans="1:12" ht="15.75" thickBot="1" x14ac:dyDescent="0.3">
      <c r="A9" s="55" t="s">
        <v>128</v>
      </c>
      <c r="B9" s="46">
        <v>5.8644000000000007</v>
      </c>
      <c r="C9" s="46">
        <v>5.7815999999999992</v>
      </c>
      <c r="D9" s="46">
        <v>5.8103999999999996</v>
      </c>
      <c r="E9" s="46">
        <v>5.7311999999999994</v>
      </c>
      <c r="F9" s="46">
        <v>5.6124000000000009</v>
      </c>
      <c r="G9" s="46">
        <v>5.7924000000000007</v>
      </c>
      <c r="H9" s="46">
        <v>5.8896000000000006</v>
      </c>
      <c r="I9" s="46">
        <v>6.1112088</v>
      </c>
      <c r="J9" s="46">
        <v>6.3121644000000003</v>
      </c>
      <c r="K9" s="46">
        <v>6.3621576000000006</v>
      </c>
      <c r="L9" s="46">
        <v>5.9187564000000012</v>
      </c>
    </row>
    <row r="10" spans="1:12" ht="15.75" thickBot="1" x14ac:dyDescent="0.3">
      <c r="A10" s="55" t="s">
        <v>129</v>
      </c>
      <c r="B10" s="46">
        <v>54.1008</v>
      </c>
      <c r="C10" s="46">
        <v>51.12</v>
      </c>
      <c r="D10" s="46">
        <v>52.491599999999998</v>
      </c>
      <c r="E10" s="46">
        <v>52.977599999999995</v>
      </c>
      <c r="F10" s="46">
        <v>50.85</v>
      </c>
      <c r="G10" s="46">
        <v>51.775200000000005</v>
      </c>
      <c r="H10" s="46">
        <v>53.765999999999998</v>
      </c>
      <c r="I10" s="46">
        <v>54.760572000000003</v>
      </c>
      <c r="J10" s="46">
        <v>54.178329600000005</v>
      </c>
      <c r="K10" s="46">
        <v>54.924602400000005</v>
      </c>
      <c r="L10" s="46">
        <v>57.500928000000002</v>
      </c>
    </row>
    <row r="11" spans="1:12" ht="15.75" thickBot="1" x14ac:dyDescent="0.3">
      <c r="A11" s="55" t="s">
        <v>130</v>
      </c>
      <c r="B11" s="46">
        <v>53.463599999999964</v>
      </c>
      <c r="C11" s="46">
        <v>52.095600000000019</v>
      </c>
      <c r="D11" s="46">
        <v>52.088400000000014</v>
      </c>
      <c r="E11" s="46">
        <v>53.312400000000004</v>
      </c>
      <c r="F11" s="46">
        <v>52.070399999999992</v>
      </c>
      <c r="G11" s="46">
        <v>53.54999999999999</v>
      </c>
      <c r="H11" s="46">
        <v>55.177200000000013</v>
      </c>
      <c r="I11" s="46">
        <v>56.225555999999969</v>
      </c>
      <c r="J11" s="46">
        <v>57.699082799999999</v>
      </c>
      <c r="K11" s="46">
        <v>58.089168000000008</v>
      </c>
      <c r="L11" s="46">
        <v>55.306879200000026</v>
      </c>
    </row>
    <row r="12" spans="1:12" x14ac:dyDescent="0.25">
      <c r="A12" s="112" t="s">
        <v>150</v>
      </c>
      <c r="B12" s="123"/>
      <c r="C12" s="123"/>
      <c r="D12" s="123"/>
      <c r="E12" s="123"/>
      <c r="F12" s="123"/>
      <c r="G12" s="123"/>
      <c r="H12" s="124"/>
      <c r="I12" s="124"/>
      <c r="J12" s="124"/>
      <c r="K12" s="124"/>
      <c r="L12" s="124"/>
    </row>
    <row r="13" spans="1:12" x14ac:dyDescent="0.25">
      <c r="A13" s="116" t="s">
        <v>186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x14ac:dyDescent="0.25">
      <c r="A14" s="49" t="s">
        <v>79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</sheetData>
  <mergeCells count="5">
    <mergeCell ref="A13:L13"/>
    <mergeCell ref="A1:G1"/>
    <mergeCell ref="A2:A3"/>
    <mergeCell ref="B3:L3"/>
    <mergeCell ref="A12:L1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4"/>
  <sheetViews>
    <sheetView workbookViewId="0">
      <selection activeCell="M1" sqref="M1"/>
    </sheetView>
  </sheetViews>
  <sheetFormatPr defaultRowHeight="15" x14ac:dyDescent="0.25"/>
  <cols>
    <col min="1" max="1" width="18.85546875" style="5" customWidth="1"/>
  </cols>
  <sheetData>
    <row r="1" spans="1:12" ht="15.75" thickBot="1" x14ac:dyDescent="0.3">
      <c r="A1" s="110" t="s">
        <v>155</v>
      </c>
      <c r="B1" s="125"/>
      <c r="C1" s="125"/>
      <c r="D1" s="125"/>
      <c r="E1" s="125"/>
      <c r="F1" s="125"/>
      <c r="G1" s="125"/>
      <c r="H1" s="56"/>
      <c r="I1" s="56"/>
      <c r="J1" s="56"/>
      <c r="K1" s="56"/>
      <c r="L1" s="43"/>
    </row>
    <row r="2" spans="1:12" ht="15.75" thickBot="1" x14ac:dyDescent="0.3">
      <c r="A2" s="118" t="s">
        <v>7</v>
      </c>
      <c r="B2" s="50">
        <v>2010</v>
      </c>
      <c r="C2" s="50">
        <v>2011</v>
      </c>
      <c r="D2" s="50">
        <v>2012</v>
      </c>
      <c r="E2" s="50">
        <v>2013</v>
      </c>
      <c r="F2" s="50">
        <v>2014</v>
      </c>
      <c r="G2" s="50">
        <v>2015</v>
      </c>
      <c r="H2" s="50">
        <v>2016</v>
      </c>
      <c r="I2" s="50">
        <v>2017</v>
      </c>
      <c r="J2" s="50">
        <v>2018</v>
      </c>
      <c r="K2" s="50">
        <v>2019</v>
      </c>
      <c r="L2" s="50">
        <v>2020</v>
      </c>
    </row>
    <row r="3" spans="1:12" ht="15.75" thickBot="1" x14ac:dyDescent="0.3">
      <c r="A3" s="119"/>
      <c r="B3" s="126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</row>
    <row r="4" spans="1:12" ht="15.75" thickBot="1" x14ac:dyDescent="0.3">
      <c r="A4" s="52" t="s">
        <v>9</v>
      </c>
      <c r="B4" s="45">
        <v>101.55800000000001</v>
      </c>
      <c r="C4" s="46">
        <v>95.793999999999997</v>
      </c>
      <c r="D4" s="46">
        <v>97.221999999999994</v>
      </c>
      <c r="E4" s="46">
        <v>95.543999999999997</v>
      </c>
      <c r="F4" s="46">
        <v>84.159000000000006</v>
      </c>
      <c r="G4" s="46">
        <v>85.033000000000001</v>
      </c>
      <c r="H4" s="46">
        <v>88.144000000000005</v>
      </c>
      <c r="I4" s="46">
        <v>89.546621999999999</v>
      </c>
      <c r="J4" s="46">
        <v>86.672312999999988</v>
      </c>
      <c r="K4" s="46">
        <v>84.973095000000001</v>
      </c>
      <c r="L4" s="46">
        <v>82.899731000000003</v>
      </c>
    </row>
    <row r="5" spans="1:12" ht="15.75" thickBot="1" x14ac:dyDescent="0.3">
      <c r="A5" s="52" t="s">
        <v>121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15.75" thickBot="1" x14ac:dyDescent="0.3">
      <c r="A6" s="55" t="s">
        <v>125</v>
      </c>
      <c r="B6" s="46">
        <v>0.54300000000000004</v>
      </c>
      <c r="C6" s="46">
        <v>0.50900000000000001</v>
      </c>
      <c r="D6" s="46">
        <v>0.35299999999999998</v>
      </c>
      <c r="E6" s="46">
        <v>0.33600000000000002</v>
      </c>
      <c r="F6" s="46">
        <v>0.314</v>
      </c>
      <c r="G6" s="46">
        <v>0.26100000000000001</v>
      </c>
      <c r="H6" s="46">
        <v>0.3</v>
      </c>
      <c r="I6" s="46">
        <v>0.30119999999999997</v>
      </c>
      <c r="J6" s="46">
        <v>0.34918900000000003</v>
      </c>
      <c r="K6" s="46">
        <v>0.36948500000000001</v>
      </c>
      <c r="L6" s="46">
        <v>0.42545899999999998</v>
      </c>
    </row>
    <row r="7" spans="1:12" ht="15.75" thickBot="1" x14ac:dyDescent="0.3">
      <c r="A7" s="55" t="s">
        <v>126</v>
      </c>
      <c r="B7" s="46">
        <v>26.123000000000001</v>
      </c>
      <c r="C7" s="46">
        <v>27.081</v>
      </c>
      <c r="D7" s="46">
        <v>26.727</v>
      </c>
      <c r="E7" s="46">
        <v>24.788</v>
      </c>
      <c r="F7" s="46">
        <v>22.393000000000001</v>
      </c>
      <c r="G7" s="46">
        <v>22.574000000000002</v>
      </c>
      <c r="H7" s="46">
        <v>23.106999999999999</v>
      </c>
      <c r="I7" s="46">
        <v>23.926911</v>
      </c>
      <c r="J7" s="46">
        <v>23.572738999999999</v>
      </c>
      <c r="K7" s="46">
        <v>23.777694</v>
      </c>
      <c r="L7" s="46">
        <v>22.243951999999997</v>
      </c>
    </row>
    <row r="8" spans="1:12" ht="15.75" thickBot="1" x14ac:dyDescent="0.3">
      <c r="A8" s="55" t="s">
        <v>127</v>
      </c>
      <c r="B8" s="46">
        <v>0.39900000000000002</v>
      </c>
      <c r="C8" s="46">
        <v>0.31</v>
      </c>
      <c r="D8" s="46">
        <v>0.28799999999999998</v>
      </c>
      <c r="E8" s="46">
        <v>0.254</v>
      </c>
      <c r="F8" s="46">
        <v>0.23899999999999999</v>
      </c>
      <c r="G8" s="46">
        <v>0.28999999999999998</v>
      </c>
      <c r="H8" s="46">
        <v>0.28299999999999997</v>
      </c>
      <c r="I8" s="46">
        <v>0.297433</v>
      </c>
      <c r="J8" s="46">
        <v>0.33609899999999998</v>
      </c>
      <c r="K8" s="46">
        <v>0.343829</v>
      </c>
      <c r="L8" s="46">
        <v>0.32251200000000002</v>
      </c>
    </row>
    <row r="9" spans="1:12" ht="15.75" thickBot="1" x14ac:dyDescent="0.3">
      <c r="A9" s="55" t="s">
        <v>128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5.75" thickBot="1" x14ac:dyDescent="0.3">
      <c r="A10" s="55" t="s">
        <v>129</v>
      </c>
      <c r="B10" s="46">
        <v>51.792999999999999</v>
      </c>
      <c r="C10" s="46">
        <v>46.482999999999997</v>
      </c>
      <c r="D10" s="46">
        <v>48.985999999999997</v>
      </c>
      <c r="E10" s="46">
        <v>50</v>
      </c>
      <c r="F10" s="46">
        <v>42.121000000000002</v>
      </c>
      <c r="G10" s="46">
        <v>42.545000000000002</v>
      </c>
      <c r="H10" s="46">
        <v>44.253</v>
      </c>
      <c r="I10" s="46">
        <v>44.627000000000002</v>
      </c>
      <c r="J10" s="46">
        <v>41.79759</v>
      </c>
      <c r="K10" s="46">
        <v>40.663540999999995</v>
      </c>
      <c r="L10" s="46">
        <v>40.862184999999997</v>
      </c>
    </row>
    <row r="11" spans="1:12" ht="15.75" thickBot="1" x14ac:dyDescent="0.3">
      <c r="A11" s="55" t="s">
        <v>130</v>
      </c>
      <c r="B11" s="46">
        <v>22.7</v>
      </c>
      <c r="C11" s="46">
        <v>21.411000000000001</v>
      </c>
      <c r="D11" s="46">
        <v>20.867999999999999</v>
      </c>
      <c r="E11" s="46">
        <v>20.166</v>
      </c>
      <c r="F11" s="46">
        <v>19.091999999999999</v>
      </c>
      <c r="G11" s="46">
        <v>19.363</v>
      </c>
      <c r="H11" s="46">
        <v>20.201000000000001</v>
      </c>
      <c r="I11" s="46">
        <v>20.394078000000007</v>
      </c>
      <c r="J11" s="46">
        <v>20.616695999999997</v>
      </c>
      <c r="K11" s="46">
        <v>19.818546000000001</v>
      </c>
      <c r="L11" s="46">
        <v>19.045622999999999</v>
      </c>
    </row>
    <row r="12" spans="1:12" x14ac:dyDescent="0.25">
      <c r="A12" s="112" t="s">
        <v>150</v>
      </c>
      <c r="B12" s="123"/>
      <c r="C12" s="123"/>
      <c r="D12" s="123"/>
      <c r="E12" s="123"/>
      <c r="F12" s="123"/>
      <c r="G12" s="123"/>
      <c r="H12" s="124"/>
      <c r="I12" s="124"/>
      <c r="J12" s="124"/>
      <c r="K12" s="124"/>
      <c r="L12" s="124"/>
    </row>
    <row r="13" spans="1:12" x14ac:dyDescent="0.25">
      <c r="A13" s="116" t="s">
        <v>186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x14ac:dyDescent="0.25">
      <c r="A14" s="49" t="s">
        <v>79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</sheetData>
  <mergeCells count="5">
    <mergeCell ref="A13:L13"/>
    <mergeCell ref="A1:G1"/>
    <mergeCell ref="A2:A3"/>
    <mergeCell ref="B3:L3"/>
    <mergeCell ref="A12:L1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7"/>
  <sheetViews>
    <sheetView workbookViewId="0">
      <selection activeCell="R1" sqref="R1"/>
    </sheetView>
  </sheetViews>
  <sheetFormatPr defaultRowHeight="15" x14ac:dyDescent="0.25"/>
  <cols>
    <col min="1" max="1" width="29.7109375" style="5" customWidth="1"/>
  </cols>
  <sheetData>
    <row r="1" spans="1:17" ht="15.75" thickBot="1" x14ac:dyDescent="0.3">
      <c r="A1" s="110" t="s">
        <v>156</v>
      </c>
      <c r="B1" s="111"/>
      <c r="C1" s="111"/>
      <c r="D1" s="111"/>
      <c r="E1" s="111"/>
      <c r="F1" s="111"/>
      <c r="G1" s="111"/>
      <c r="H1" s="111"/>
      <c r="I1" s="111"/>
      <c r="J1" s="111"/>
      <c r="K1" s="43"/>
      <c r="L1" s="43"/>
      <c r="M1" s="43"/>
      <c r="N1" s="43"/>
      <c r="O1" s="43"/>
      <c r="P1" s="43"/>
      <c r="Q1" s="43"/>
    </row>
    <row r="2" spans="1:17" ht="15.75" thickBot="1" x14ac:dyDescent="0.3">
      <c r="A2" s="108" t="s">
        <v>0</v>
      </c>
      <c r="B2" s="7">
        <v>2006</v>
      </c>
      <c r="C2" s="7">
        <v>2007</v>
      </c>
      <c r="D2" s="7">
        <v>2008</v>
      </c>
      <c r="E2" s="7">
        <v>2009</v>
      </c>
      <c r="F2" s="7">
        <v>2010</v>
      </c>
      <c r="G2" s="7">
        <v>2011</v>
      </c>
      <c r="H2" s="7">
        <v>2012</v>
      </c>
      <c r="I2" s="7">
        <v>2013</v>
      </c>
      <c r="J2" s="7">
        <v>2014</v>
      </c>
      <c r="K2" s="7">
        <v>2015</v>
      </c>
      <c r="L2" s="7">
        <v>2016</v>
      </c>
      <c r="M2" s="7">
        <v>2017</v>
      </c>
      <c r="N2" s="7">
        <v>2018</v>
      </c>
      <c r="O2" s="7">
        <v>2019</v>
      </c>
      <c r="P2" s="7">
        <v>2020</v>
      </c>
      <c r="Q2" s="7">
        <v>2021</v>
      </c>
    </row>
    <row r="3" spans="1:17" ht="15.75" thickBot="1" x14ac:dyDescent="0.3">
      <c r="A3" s="109"/>
      <c r="B3" s="113" t="s">
        <v>12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5"/>
    </row>
    <row r="4" spans="1:17" ht="15.75" thickBot="1" x14ac:dyDescent="0.3">
      <c r="A4" s="44" t="s">
        <v>10</v>
      </c>
      <c r="B4" s="9">
        <v>84361</v>
      </c>
      <c r="C4" s="9">
        <v>88198</v>
      </c>
      <c r="D4" s="9">
        <v>83647</v>
      </c>
      <c r="E4" s="9">
        <v>82185</v>
      </c>
      <c r="F4" s="57">
        <v>85910</v>
      </c>
      <c r="G4" s="58">
        <v>87561</v>
      </c>
      <c r="H4" s="58">
        <v>87574</v>
      </c>
      <c r="I4" s="58">
        <v>87065</v>
      </c>
      <c r="J4" s="58">
        <v>86013</v>
      </c>
      <c r="K4" s="58">
        <v>83894</v>
      </c>
      <c r="L4" s="58">
        <v>83305</v>
      </c>
      <c r="M4" s="58">
        <v>87041</v>
      </c>
      <c r="N4" s="58">
        <v>88002</v>
      </c>
      <c r="O4" s="58">
        <v>86991</v>
      </c>
      <c r="P4" s="58">
        <v>81445.46639300001</v>
      </c>
      <c r="Q4" s="58">
        <v>84907.278738999972</v>
      </c>
    </row>
    <row r="5" spans="1:17" ht="15.75" thickBot="1" x14ac:dyDescent="0.3">
      <c r="A5" s="59" t="s">
        <v>131</v>
      </c>
      <c r="B5" s="9">
        <v>11466</v>
      </c>
      <c r="C5" s="9">
        <v>10204</v>
      </c>
      <c r="D5" s="9">
        <v>8520</v>
      </c>
      <c r="E5" s="9">
        <v>8586</v>
      </c>
      <c r="F5" s="60">
        <v>6642</v>
      </c>
      <c r="G5" s="8">
        <v>10457</v>
      </c>
      <c r="H5" s="8">
        <v>11587</v>
      </c>
      <c r="I5" s="8">
        <v>10571</v>
      </c>
      <c r="J5" s="8">
        <v>11842</v>
      </c>
      <c r="K5" s="8">
        <v>16146</v>
      </c>
      <c r="L5" s="8">
        <v>13817</v>
      </c>
      <c r="M5" s="8">
        <v>15071.999209</v>
      </c>
      <c r="N5" s="8">
        <v>11573.410497999999</v>
      </c>
      <c r="O5" s="8">
        <v>11026.2</v>
      </c>
      <c r="P5" s="8">
        <v>13368.1</v>
      </c>
      <c r="Q5" s="8">
        <v>15152.980981999999</v>
      </c>
    </row>
    <row r="6" spans="1:17" ht="15.75" thickBot="1" x14ac:dyDescent="0.3">
      <c r="A6" s="61" t="s">
        <v>132</v>
      </c>
      <c r="B6" s="9">
        <v>24097</v>
      </c>
      <c r="C6" s="9">
        <v>26357</v>
      </c>
      <c r="D6" s="9">
        <v>19989</v>
      </c>
      <c r="E6" s="9">
        <v>22230</v>
      </c>
      <c r="F6" s="60">
        <v>21590</v>
      </c>
      <c r="G6" s="8">
        <v>27501</v>
      </c>
      <c r="H6" s="8">
        <v>28707</v>
      </c>
      <c r="I6" s="8">
        <v>27458</v>
      </c>
      <c r="J6" s="8">
        <v>28142</v>
      </c>
      <c r="K6" s="8">
        <v>28661</v>
      </c>
      <c r="L6" s="8">
        <v>24791</v>
      </c>
      <c r="M6" s="8">
        <v>28108.93706</v>
      </c>
      <c r="N6" s="8">
        <v>25480.502998</v>
      </c>
      <c r="O6" s="8">
        <v>24122.9</v>
      </c>
      <c r="P6" s="8">
        <v>23520.9</v>
      </c>
      <c r="Q6" s="8">
        <v>26228.246224999999</v>
      </c>
    </row>
    <row r="7" spans="1:17" ht="15.75" thickBot="1" x14ac:dyDescent="0.3">
      <c r="A7" s="61" t="s">
        <v>195</v>
      </c>
      <c r="B7" s="9">
        <v>6477</v>
      </c>
      <c r="C7" s="9">
        <v>6786</v>
      </c>
      <c r="D7" s="9">
        <v>6562</v>
      </c>
      <c r="E7" s="9">
        <v>6195</v>
      </c>
      <c r="F7" s="60">
        <v>7601</v>
      </c>
      <c r="G7" s="8">
        <v>7569</v>
      </c>
      <c r="H7" s="8">
        <v>7109</v>
      </c>
      <c r="I7" s="8">
        <v>7136</v>
      </c>
      <c r="J7" s="8">
        <v>7262.1807006328809</v>
      </c>
      <c r="K7" s="8">
        <v>7122.2064580000015</v>
      </c>
      <c r="L7" s="8">
        <v>7057.6457470000005</v>
      </c>
      <c r="M7" s="8">
        <v>7217.6431080000002</v>
      </c>
      <c r="N7" s="8">
        <v>7278.4499738545273</v>
      </c>
      <c r="O7" s="8">
        <v>6990.7408859999996</v>
      </c>
      <c r="P7" s="8">
        <v>6523.8018830000001</v>
      </c>
      <c r="Q7" s="8">
        <v>6637.2502649999988</v>
      </c>
    </row>
    <row r="8" spans="1:17" ht="15.75" thickBot="1" x14ac:dyDescent="0.3">
      <c r="A8" s="44" t="s">
        <v>11</v>
      </c>
      <c r="B8" s="9">
        <v>4885</v>
      </c>
      <c r="C8" s="9">
        <v>4915</v>
      </c>
      <c r="D8" s="9">
        <v>4662</v>
      </c>
      <c r="E8" s="9">
        <v>4487</v>
      </c>
      <c r="F8" s="60">
        <v>4466</v>
      </c>
      <c r="G8" s="8">
        <v>4405</v>
      </c>
      <c r="H8" s="8">
        <v>4187</v>
      </c>
      <c r="I8" s="8">
        <v>4098</v>
      </c>
      <c r="J8" s="8">
        <v>3847</v>
      </c>
      <c r="K8" s="8">
        <v>4067</v>
      </c>
      <c r="L8" s="8">
        <v>4080</v>
      </c>
      <c r="M8" s="8">
        <v>4375</v>
      </c>
      <c r="N8" s="8">
        <v>4269</v>
      </c>
      <c r="O8" s="8">
        <v>4300</v>
      </c>
      <c r="P8" s="8">
        <v>4117</v>
      </c>
      <c r="Q8" s="8">
        <v>3651</v>
      </c>
    </row>
    <row r="9" spans="1:17" ht="15.75" thickBot="1" x14ac:dyDescent="0.3">
      <c r="A9" s="44" t="s">
        <v>111</v>
      </c>
      <c r="B9" s="9">
        <v>59421</v>
      </c>
      <c r="C9" s="9">
        <v>59753</v>
      </c>
      <c r="D9" s="9">
        <v>60478</v>
      </c>
      <c r="E9" s="9">
        <v>57112</v>
      </c>
      <c r="F9" s="60">
        <v>59255</v>
      </c>
      <c r="G9" s="8">
        <v>58634</v>
      </c>
      <c r="H9" s="8">
        <v>58799</v>
      </c>
      <c r="I9" s="8">
        <v>58656</v>
      </c>
      <c r="J9" s="8">
        <v>58296.622287919403</v>
      </c>
      <c r="K9" s="8">
        <v>59282.092169000003</v>
      </c>
      <c r="L9" s="8">
        <v>60882.365771999997</v>
      </c>
      <c r="M9" s="8">
        <v>61881.481825000003</v>
      </c>
      <c r="N9" s="8">
        <v>62199.392721972567</v>
      </c>
      <c r="O9" s="8">
        <v>62267.753606802435</v>
      </c>
      <c r="P9" s="8">
        <v>60235.716848837532</v>
      </c>
      <c r="Q9" s="8">
        <v>62831.771805000026</v>
      </c>
    </row>
    <row r="10" spans="1:17" ht="15.75" thickBot="1" x14ac:dyDescent="0.3">
      <c r="A10" s="44" t="s">
        <v>112</v>
      </c>
      <c r="B10" s="9">
        <v>30175</v>
      </c>
      <c r="C10" s="9">
        <v>32742.3633064184</v>
      </c>
      <c r="D10" s="9">
        <v>32147.159274903599</v>
      </c>
      <c r="E10" s="9">
        <v>29332.460374822302</v>
      </c>
      <c r="F10" s="60">
        <v>29564.351021976199</v>
      </c>
      <c r="G10" s="8">
        <v>30710.2611301008</v>
      </c>
      <c r="H10" s="8">
        <v>30400.699410835401</v>
      </c>
      <c r="I10" s="8">
        <v>30687</v>
      </c>
      <c r="J10" s="8">
        <v>29853.543213000001</v>
      </c>
      <c r="K10" s="8">
        <v>30650.45478</v>
      </c>
      <c r="L10" s="8">
        <v>31223.810018</v>
      </c>
      <c r="M10" s="8">
        <v>31993.533525999999</v>
      </c>
      <c r="N10" s="8">
        <v>32524.466649999998</v>
      </c>
      <c r="O10" s="8">
        <v>32158.176500000005</v>
      </c>
      <c r="P10" s="8">
        <v>29800.591936000001</v>
      </c>
      <c r="Q10" s="8">
        <v>31123.262104000001</v>
      </c>
    </row>
    <row r="11" spans="1:17" ht="15.75" thickBot="1" x14ac:dyDescent="0.3">
      <c r="A11" s="44" t="s">
        <v>113</v>
      </c>
      <c r="B11" s="9">
        <v>23260</v>
      </c>
      <c r="C11" s="9">
        <v>22564</v>
      </c>
      <c r="D11" s="9">
        <v>23173</v>
      </c>
      <c r="E11" s="9">
        <v>23077</v>
      </c>
      <c r="F11" s="60">
        <v>23506</v>
      </c>
      <c r="G11" s="8">
        <v>22251</v>
      </c>
      <c r="H11" s="8">
        <v>22681</v>
      </c>
      <c r="I11" s="8">
        <v>22888</v>
      </c>
      <c r="J11" s="8">
        <v>21858</v>
      </c>
      <c r="K11" s="8">
        <v>22182</v>
      </c>
      <c r="L11" s="8">
        <v>22846</v>
      </c>
      <c r="M11" s="8">
        <v>23320</v>
      </c>
      <c r="N11" s="8">
        <v>23114</v>
      </c>
      <c r="O11" s="8">
        <v>23276</v>
      </c>
      <c r="P11" s="8">
        <v>23762.400000000001</v>
      </c>
      <c r="Q11" s="8">
        <v>25009</v>
      </c>
    </row>
    <row r="12" spans="1:17" ht="15.75" thickBot="1" x14ac:dyDescent="0.3">
      <c r="A12" s="44" t="s">
        <v>114</v>
      </c>
      <c r="B12" s="9">
        <v>15198</v>
      </c>
      <c r="C12" s="9">
        <v>14646</v>
      </c>
      <c r="D12" s="9">
        <v>14703</v>
      </c>
      <c r="E12" s="9">
        <v>14687</v>
      </c>
      <c r="F12" s="60">
        <v>15028</v>
      </c>
      <c r="G12" s="8">
        <v>14200</v>
      </c>
      <c r="H12" s="8">
        <v>14581</v>
      </c>
      <c r="I12" s="8">
        <v>14716</v>
      </c>
      <c r="J12" s="8">
        <v>14125</v>
      </c>
      <c r="K12" s="8">
        <v>14382</v>
      </c>
      <c r="L12" s="8">
        <v>14819</v>
      </c>
      <c r="M12" s="8">
        <v>15211</v>
      </c>
      <c r="N12" s="8">
        <v>15050</v>
      </c>
      <c r="O12" s="8">
        <v>15257</v>
      </c>
      <c r="P12" s="8">
        <v>15972</v>
      </c>
      <c r="Q12" s="8">
        <v>17260</v>
      </c>
    </row>
    <row r="13" spans="1:17" ht="15.75" thickBot="1" x14ac:dyDescent="0.3">
      <c r="A13" s="44" t="s">
        <v>115</v>
      </c>
      <c r="B13" s="9">
        <v>8062</v>
      </c>
      <c r="C13" s="9">
        <v>7918</v>
      </c>
      <c r="D13" s="9">
        <v>8470</v>
      </c>
      <c r="E13" s="9">
        <v>8390</v>
      </c>
      <c r="F13" s="60">
        <v>8478</v>
      </c>
      <c r="G13" s="8">
        <v>8051</v>
      </c>
      <c r="H13" s="8">
        <v>8101</v>
      </c>
      <c r="I13" s="8">
        <v>8172</v>
      </c>
      <c r="J13" s="8">
        <v>7734</v>
      </c>
      <c r="K13" s="8">
        <v>7800</v>
      </c>
      <c r="L13" s="8">
        <v>8027</v>
      </c>
      <c r="M13" s="8">
        <v>8109</v>
      </c>
      <c r="N13" s="8">
        <v>8064</v>
      </c>
      <c r="O13" s="8">
        <v>8020</v>
      </c>
      <c r="P13" s="8">
        <v>7789.4</v>
      </c>
      <c r="Q13" s="8">
        <v>7749</v>
      </c>
    </row>
    <row r="14" spans="1:17" x14ac:dyDescent="0.25">
      <c r="A14" s="62" t="s">
        <v>196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</row>
    <row r="15" spans="1:17" x14ac:dyDescent="0.25">
      <c r="A15" s="127" t="s">
        <v>189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</row>
    <row r="16" spans="1:17" x14ac:dyDescent="0.25">
      <c r="A16" s="63" t="s">
        <v>28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</row>
    <row r="17" spans="1:17" x14ac:dyDescent="0.25">
      <c r="A17" s="56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</row>
  </sheetData>
  <mergeCells count="4">
    <mergeCell ref="A2:A3"/>
    <mergeCell ref="A1:J1"/>
    <mergeCell ref="B3:Q3"/>
    <mergeCell ref="A15:Q15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4"/>
  <sheetViews>
    <sheetView workbookViewId="0">
      <selection activeCell="V1" sqref="V1"/>
    </sheetView>
  </sheetViews>
  <sheetFormatPr defaultRowHeight="15" x14ac:dyDescent="0.25"/>
  <cols>
    <col min="1" max="1" width="28.42578125" style="5" customWidth="1"/>
  </cols>
  <sheetData>
    <row r="1" spans="1:21" ht="15.75" thickBot="1" x14ac:dyDescent="0.3">
      <c r="A1" s="110" t="s">
        <v>157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43"/>
      <c r="P1" s="43"/>
      <c r="Q1" s="43"/>
      <c r="R1" s="43"/>
      <c r="S1" s="43"/>
      <c r="T1" s="43"/>
      <c r="U1" s="43"/>
    </row>
    <row r="2" spans="1:21" ht="15.75" thickBot="1" x14ac:dyDescent="0.3">
      <c r="A2" s="108" t="s">
        <v>0</v>
      </c>
      <c r="B2" s="7">
        <v>2002</v>
      </c>
      <c r="C2" s="7">
        <v>2003</v>
      </c>
      <c r="D2" s="7">
        <v>2004</v>
      </c>
      <c r="E2" s="7">
        <v>2005</v>
      </c>
      <c r="F2" s="7">
        <v>2006</v>
      </c>
      <c r="G2" s="7">
        <v>2007</v>
      </c>
      <c r="H2" s="7">
        <v>2008</v>
      </c>
      <c r="I2" s="7">
        <v>2009</v>
      </c>
      <c r="J2" s="7">
        <v>2010</v>
      </c>
      <c r="K2" s="7">
        <v>2011</v>
      </c>
      <c r="L2" s="7">
        <v>2012</v>
      </c>
      <c r="M2" s="7">
        <v>2013</v>
      </c>
      <c r="N2" s="7">
        <v>2014</v>
      </c>
      <c r="O2" s="7">
        <v>2015</v>
      </c>
      <c r="P2" s="7">
        <v>2016</v>
      </c>
      <c r="Q2" s="7">
        <v>2017</v>
      </c>
      <c r="R2" s="7">
        <v>2018</v>
      </c>
      <c r="S2" s="7">
        <v>2019</v>
      </c>
      <c r="T2" s="7">
        <v>2020</v>
      </c>
      <c r="U2" s="7">
        <v>2021</v>
      </c>
    </row>
    <row r="3" spans="1:21" ht="15.75" thickBot="1" x14ac:dyDescent="0.3">
      <c r="A3" s="109"/>
      <c r="B3" s="113" t="s">
        <v>12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5"/>
    </row>
    <row r="4" spans="1:21" ht="15.75" thickBot="1" x14ac:dyDescent="0.3">
      <c r="A4" s="44" t="s">
        <v>13</v>
      </c>
      <c r="B4" s="9">
        <v>76348</v>
      </c>
      <c r="C4" s="9">
        <v>83227</v>
      </c>
      <c r="D4" s="9">
        <v>84333</v>
      </c>
      <c r="E4" s="9">
        <v>82578</v>
      </c>
      <c r="F4" s="9">
        <v>84361</v>
      </c>
      <c r="G4" s="8">
        <v>88198</v>
      </c>
      <c r="H4" s="8">
        <v>83647</v>
      </c>
      <c r="I4" s="8">
        <v>82185</v>
      </c>
      <c r="J4" s="64">
        <v>85910</v>
      </c>
      <c r="K4" s="58">
        <v>87561</v>
      </c>
      <c r="L4" s="58">
        <v>87574</v>
      </c>
      <c r="M4" s="58">
        <v>87065</v>
      </c>
      <c r="N4" s="58">
        <v>86013</v>
      </c>
      <c r="O4" s="58">
        <v>83894</v>
      </c>
      <c r="P4" s="58">
        <v>83305</v>
      </c>
      <c r="Q4" s="58">
        <v>87041</v>
      </c>
      <c r="R4" s="58">
        <v>88002</v>
      </c>
      <c r="S4" s="58">
        <v>86991</v>
      </c>
      <c r="T4" s="58">
        <v>81445.46639300001</v>
      </c>
      <c r="U4" s="58">
        <v>84907.278738999972</v>
      </c>
    </row>
    <row r="5" spans="1:21" ht="15.75" thickBot="1" x14ac:dyDescent="0.3">
      <c r="A5" s="44" t="s">
        <v>14</v>
      </c>
      <c r="B5" s="9" t="s">
        <v>3</v>
      </c>
      <c r="C5" s="9" t="s">
        <v>3</v>
      </c>
      <c r="D5" s="9" t="s">
        <v>3</v>
      </c>
      <c r="E5" s="65"/>
      <c r="F5" s="9" t="s">
        <v>3</v>
      </c>
      <c r="G5" s="8" t="s">
        <v>3</v>
      </c>
      <c r="H5" s="8" t="s">
        <v>3</v>
      </c>
      <c r="I5" s="8" t="s">
        <v>3</v>
      </c>
      <c r="J5" s="66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 ht="15.75" thickBot="1" x14ac:dyDescent="0.3">
      <c r="A6" s="44" t="s">
        <v>15</v>
      </c>
      <c r="B6" s="9">
        <v>2</v>
      </c>
      <c r="C6" s="9">
        <v>5</v>
      </c>
      <c r="D6" s="9">
        <v>10</v>
      </c>
      <c r="E6" s="9">
        <v>21</v>
      </c>
      <c r="F6" s="9">
        <v>49</v>
      </c>
      <c r="G6" s="8">
        <v>125</v>
      </c>
      <c r="H6" s="8">
        <v>245</v>
      </c>
      <c r="I6" s="8">
        <v>288</v>
      </c>
      <c r="J6" s="66">
        <v>336</v>
      </c>
      <c r="K6" s="67">
        <v>397</v>
      </c>
      <c r="L6" s="67">
        <v>417</v>
      </c>
      <c r="M6" s="67">
        <v>478</v>
      </c>
      <c r="N6" s="67">
        <v>477</v>
      </c>
      <c r="O6" s="67">
        <v>573</v>
      </c>
      <c r="P6" s="67">
        <v>497</v>
      </c>
      <c r="Q6" s="67">
        <v>591</v>
      </c>
      <c r="R6" s="67">
        <v>609</v>
      </c>
      <c r="S6" s="67">
        <v>700</v>
      </c>
      <c r="T6" s="68">
        <v>699.1</v>
      </c>
      <c r="U6" s="68">
        <v>601.53404899999998</v>
      </c>
    </row>
    <row r="7" spans="1:21" ht="15.75" thickBot="1" x14ac:dyDescent="0.3">
      <c r="A7" s="44" t="s">
        <v>16</v>
      </c>
      <c r="B7" s="9">
        <v>54763</v>
      </c>
      <c r="C7" s="9">
        <v>55556</v>
      </c>
      <c r="D7" s="9">
        <v>55436</v>
      </c>
      <c r="E7" s="9">
        <v>54802</v>
      </c>
      <c r="F7" s="9">
        <v>55008</v>
      </c>
      <c r="G7" s="8">
        <v>59376</v>
      </c>
      <c r="H7" s="8">
        <v>54462</v>
      </c>
      <c r="I7" s="8">
        <v>51618</v>
      </c>
      <c r="J7" s="69">
        <v>53580</v>
      </c>
      <c r="K7" s="8">
        <v>53928</v>
      </c>
      <c r="L7" s="8">
        <v>51696</v>
      </c>
      <c r="M7" s="8">
        <v>50009</v>
      </c>
      <c r="N7" s="8">
        <v>50118</v>
      </c>
      <c r="O7" s="8">
        <v>51140</v>
      </c>
      <c r="P7" s="8">
        <v>53367</v>
      </c>
      <c r="Q7" s="8">
        <v>52874</v>
      </c>
      <c r="R7" s="8">
        <v>52452</v>
      </c>
      <c r="S7" s="8">
        <v>50582</v>
      </c>
      <c r="T7" s="8">
        <v>45028.899999999994</v>
      </c>
      <c r="U7" s="8">
        <v>47801</v>
      </c>
    </row>
    <row r="8" spans="1:21" ht="15.75" thickBot="1" x14ac:dyDescent="0.3">
      <c r="A8" s="44" t="s">
        <v>197</v>
      </c>
      <c r="B8" s="9">
        <v>2845</v>
      </c>
      <c r="C8" s="9">
        <v>1794</v>
      </c>
      <c r="D8" s="9">
        <v>2562</v>
      </c>
      <c r="E8" s="9">
        <v>3027</v>
      </c>
      <c r="F8" s="9">
        <v>3257</v>
      </c>
      <c r="G8" s="8">
        <v>2523</v>
      </c>
      <c r="H8" s="8">
        <v>2376</v>
      </c>
      <c r="I8" s="8">
        <v>2982</v>
      </c>
      <c r="J8" s="69">
        <v>3381</v>
      </c>
      <c r="K8" s="8">
        <v>2835</v>
      </c>
      <c r="L8" s="8">
        <v>2963</v>
      </c>
      <c r="M8" s="8">
        <v>3762</v>
      </c>
      <c r="N8" s="8">
        <v>2961</v>
      </c>
      <c r="O8" s="8">
        <v>3071</v>
      </c>
      <c r="P8" s="8">
        <v>3202</v>
      </c>
      <c r="Q8" s="8">
        <v>3040</v>
      </c>
      <c r="R8" s="8">
        <v>2678</v>
      </c>
      <c r="S8" s="8">
        <v>3175</v>
      </c>
      <c r="T8" s="8">
        <v>3437</v>
      </c>
      <c r="U8" s="8">
        <v>3620</v>
      </c>
    </row>
    <row r="9" spans="1:21" ht="15.75" thickBot="1" x14ac:dyDescent="0.3">
      <c r="A9" s="44" t="s">
        <v>17</v>
      </c>
      <c r="B9" s="9">
        <v>18738</v>
      </c>
      <c r="C9" s="9">
        <v>25872</v>
      </c>
      <c r="D9" s="9">
        <v>26325</v>
      </c>
      <c r="E9" s="9">
        <v>24728</v>
      </c>
      <c r="F9" s="9">
        <v>26046</v>
      </c>
      <c r="G9" s="8">
        <v>26172</v>
      </c>
      <c r="H9" s="8">
        <v>26551</v>
      </c>
      <c r="I9" s="8">
        <v>27208</v>
      </c>
      <c r="J9" s="69">
        <v>27998</v>
      </c>
      <c r="K9" s="8">
        <v>28283</v>
      </c>
      <c r="L9" s="8">
        <v>30324</v>
      </c>
      <c r="M9" s="8">
        <v>30745</v>
      </c>
      <c r="N9" s="8">
        <v>30325</v>
      </c>
      <c r="O9" s="8">
        <v>26841</v>
      </c>
      <c r="P9" s="8">
        <v>24104</v>
      </c>
      <c r="Q9" s="8">
        <v>28340</v>
      </c>
      <c r="R9" s="8">
        <v>29921</v>
      </c>
      <c r="S9" s="8">
        <v>30246</v>
      </c>
      <c r="T9" s="8">
        <v>30043.3</v>
      </c>
      <c r="U9" s="8">
        <v>30731</v>
      </c>
    </row>
    <row r="10" spans="1:21" ht="15.75" thickBot="1" x14ac:dyDescent="0.3">
      <c r="A10" s="44" t="s">
        <v>18</v>
      </c>
      <c r="B10" s="9">
        <v>0</v>
      </c>
      <c r="C10" s="9">
        <v>0</v>
      </c>
      <c r="D10" s="9">
        <v>0</v>
      </c>
      <c r="E10" s="9">
        <v>0</v>
      </c>
      <c r="F10" s="9">
        <v>1</v>
      </c>
      <c r="G10" s="8">
        <v>2</v>
      </c>
      <c r="H10" s="8">
        <v>13</v>
      </c>
      <c r="I10" s="8">
        <v>89</v>
      </c>
      <c r="J10" s="66">
        <v>616</v>
      </c>
      <c r="K10" s="8">
        <v>2118</v>
      </c>
      <c r="L10" s="8">
        <v>2173</v>
      </c>
      <c r="M10" s="8">
        <v>2070</v>
      </c>
      <c r="N10" s="8">
        <v>2127</v>
      </c>
      <c r="O10" s="8">
        <v>2267</v>
      </c>
      <c r="P10" s="8">
        <v>2134</v>
      </c>
      <c r="Q10" s="8">
        <v>2197</v>
      </c>
      <c r="R10" s="8">
        <v>2341</v>
      </c>
      <c r="S10" s="8">
        <v>2287</v>
      </c>
      <c r="T10" s="8">
        <v>2237</v>
      </c>
      <c r="U10" s="8">
        <v>2153.3000000000002</v>
      </c>
    </row>
    <row r="11" spans="1:21" x14ac:dyDescent="0.25">
      <c r="A11" s="70" t="s">
        <v>198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spans="1:21" x14ac:dyDescent="0.25">
      <c r="A12" s="71" t="s">
        <v>28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spans="1:21" x14ac:dyDescent="0.25">
      <c r="A13" s="56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</row>
    <row r="14" spans="1:21" x14ac:dyDescent="0.25">
      <c r="A14" s="56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</row>
  </sheetData>
  <mergeCells count="3">
    <mergeCell ref="A2:A3"/>
    <mergeCell ref="A1:N1"/>
    <mergeCell ref="B3:U3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6" ma:contentTypeDescription="Vytvoří nový dokument" ma:contentTypeScope="" ma:versionID="bd0b7a1b94abfef10f78e4b08361959a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ffb12961d357199103d058be191e1020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73890C-02E0-43DE-A5E9-956810292D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B0CFC2-780C-469F-B0AC-CF0EE24D5A67}">
  <ds:schemaRefs>
    <ds:schemaRef ds:uri="http://schemas.openxmlformats.org/package/2006/metadata/core-properties"/>
    <ds:schemaRef ds:uri="http://www.w3.org/XML/1998/namespace"/>
    <ds:schemaRef ds:uri="http://purl.org/dc/dcmitype/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be99a51b-f3de-46ad-b7a0-b0c280b44071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3830736-5D3D-4E4A-827D-CB981D7D5D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10</vt:i4>
      </vt:variant>
    </vt:vector>
  </HeadingPairs>
  <TitlesOfParts>
    <vt:vector size="29" baseType="lpstr">
      <vt:lpstr>Obsah</vt:lpstr>
      <vt:lpstr>2.4.1_Tab.1</vt:lpstr>
      <vt:lpstr>2.4.1_Tab.2</vt:lpstr>
      <vt:lpstr>2.4.1_Tab.3</vt:lpstr>
      <vt:lpstr>2.4.1_Tab.4</vt:lpstr>
      <vt:lpstr>2.4.1_Tab.5</vt:lpstr>
      <vt:lpstr>2.4.1_Tab.6</vt:lpstr>
      <vt:lpstr>2.4.1_Tab.7</vt:lpstr>
      <vt:lpstr>2.4.1_Tab.8</vt:lpstr>
      <vt:lpstr>2.4.1_Tab.9</vt:lpstr>
      <vt:lpstr>2.4.1_Tab.10</vt:lpstr>
      <vt:lpstr>2.4.1_Tab.11</vt:lpstr>
      <vt:lpstr>2.4.1_Tab.12</vt:lpstr>
      <vt:lpstr>2.4.1_Tab.13</vt:lpstr>
      <vt:lpstr>2.4.1_Tab.14</vt:lpstr>
      <vt:lpstr>2.4.2_Tab.1</vt:lpstr>
      <vt:lpstr>2.4.2_Tab.2</vt:lpstr>
      <vt:lpstr>2.4.2_Tab.3</vt:lpstr>
      <vt:lpstr>2.4.2_Tab.4</vt:lpstr>
      <vt:lpstr>'2.4.1_Tab.1'!_Toc406678340</vt:lpstr>
      <vt:lpstr>'2.4.1_Tab.2'!_Toc406678341</vt:lpstr>
      <vt:lpstr>'2.4.1_Tab.3'!_Toc406678341</vt:lpstr>
      <vt:lpstr>'2.4.1_Tab.4'!_Toc406678341</vt:lpstr>
      <vt:lpstr>'2.4.1_Tab.5'!_Toc406678341</vt:lpstr>
      <vt:lpstr>'2.4.1_Tab.6'!_Toc406678341</vt:lpstr>
      <vt:lpstr>'2.4.1_Tab.7'!_Toc406678342</vt:lpstr>
      <vt:lpstr>'2.4.2_Tab.1'!_Toc406678350</vt:lpstr>
      <vt:lpstr>'2.4.2_Tab.3'!_Toc406678351</vt:lpstr>
      <vt:lpstr>'2.4.2_Tab.4'!_Toc406678352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2015-10-16T06:40:39Z</dcterms:created>
  <dcterms:modified xsi:type="dcterms:W3CDTF">2022-12-05T09:24:48Z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394700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