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1/Excely k aktualizaci/"/>
    </mc:Choice>
  </mc:AlternateContent>
  <xr:revisionPtr revIDLastSave="655" documentId="8_{27F4CC81-BFAA-4F8A-9D0F-B6D6755C97DF}" xr6:coauthVersionLast="47" xr6:coauthVersionMax="47" xr10:uidLastSave="{615D6975-17E4-44FB-B227-CDB304873591}"/>
  <bookViews>
    <workbookView xWindow="-120" yWindow="-120" windowWidth="29040" windowHeight="15840" xr2:uid="{00000000-000D-0000-FFFF-FFFF00000000}"/>
  </bookViews>
  <sheets>
    <sheet name="Obsah" sheetId="21" r:id="rId1"/>
    <sheet name="3.1.1_Tab.1" sheetId="1" r:id="rId2"/>
    <sheet name="3.1.1_Tab.2" sheetId="2" r:id="rId3"/>
    <sheet name="3.1.1_Tab.3" sheetId="3" r:id="rId4"/>
    <sheet name="3.1.1_Tab.4" sheetId="4" r:id="rId5"/>
    <sheet name="3.1.1_Tab.5" sheetId="5" r:id="rId6"/>
    <sheet name="3.1.1_Tab.6" sheetId="6" r:id="rId7"/>
    <sheet name="3.1.1_Obr.1" sheetId="7" r:id="rId8"/>
    <sheet name="3.1.1_Obr.2" sheetId="9" r:id="rId9"/>
    <sheet name="3.1.1_Obr.3" sheetId="8" r:id="rId10"/>
    <sheet name="3.1.1_Obr.4" sheetId="10" r:id="rId11"/>
    <sheet name="3.1.1_Obr.5" sheetId="11" r:id="rId12"/>
    <sheet name="3.1.1_Obr.6" sheetId="12" r:id="rId13"/>
    <sheet name="3.1.1_Obr.7" sheetId="13" r:id="rId14"/>
    <sheet name="3.1.1_Obr.8" sheetId="14" r:id="rId15"/>
    <sheet name="3.1.1_Obr.9" sheetId="15" r:id="rId16"/>
    <sheet name="3.1.2_Tab.1" sheetId="20" r:id="rId17"/>
    <sheet name="3.1.2_Tab.2" sheetId="18" r:id="rId18"/>
    <sheet name="3.1.2_Tab.3" sheetId="19" r:id="rId19"/>
  </sheets>
  <definedNames>
    <definedName name="_Toc406678401" localSheetId="1">'3.1.1_Tab.1'!$A$1</definedName>
    <definedName name="_Toc406678402" localSheetId="2">'3.1.1_Tab.2'!$A$1</definedName>
    <definedName name="_Toc406678403" localSheetId="3">'3.1.1_Tab.3'!$A$1</definedName>
    <definedName name="_Toc406678404" localSheetId="4">'3.1.1_Tab.4'!$A$1</definedName>
    <definedName name="_Toc406678405" localSheetId="5">'3.1.1_Tab.5'!$A$1</definedName>
    <definedName name="_Toc406678406" localSheetId="6">'3.1.1_Tab.6'!$A$1</definedName>
    <definedName name="_Toc406678407" localSheetId="7">'3.1.1_Obr.1'!$A$1</definedName>
    <definedName name="_Toc406678408" localSheetId="9">'3.1.1_Obr.3'!$A$1</definedName>
    <definedName name="_Toc406678409" localSheetId="8">'3.1.1_Obr.2'!$A$1</definedName>
    <definedName name="_Toc406678410" localSheetId="10">'3.1.1_Obr.4'!$A$1</definedName>
    <definedName name="_Toc406678411" localSheetId="11">'3.1.1_Obr.5'!$A$1</definedName>
    <definedName name="_Toc406678412" localSheetId="12">'3.1.1_Obr.6'!$A$1</definedName>
    <definedName name="_Toc406678413" localSheetId="13">'3.1.1_Obr.7'!$A$1</definedName>
    <definedName name="_Toc406678414" localSheetId="14">'3.1.1_Obr.8'!$A$1</definedName>
    <definedName name="_Toc406678415" localSheetId="15">'3.1.1_Obr.9'!$A$1</definedName>
    <definedName name="_Toc406678419" localSheetId="16">'3.1.2_Tab.1'!#REF!</definedName>
    <definedName name="_Toc406678420" localSheetId="17">'3.1.2_Tab.2'!#REF!</definedName>
    <definedName name="_Toc406678421" localSheetId="18">'3.1.2_Tab.3'!#REF!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9" i="20" l="1"/>
  <c r="Q20" i="19"/>
  <c r="AG5" i="18" l="1"/>
  <c r="AG6" i="18"/>
  <c r="AG7" i="18"/>
  <c r="AG8" i="18"/>
  <c r="AG9" i="18"/>
  <c r="AG10" i="18"/>
  <c r="AG11" i="18"/>
  <c r="AG12" i="18"/>
  <c r="AG13" i="18"/>
  <c r="AG4" i="18"/>
  <c r="AG5" i="20" l="1"/>
  <c r="AG6" i="20"/>
  <c r="AG7" i="20"/>
  <c r="AG8" i="20"/>
  <c r="AG10" i="20"/>
  <c r="AG11" i="20"/>
  <c r="AG12" i="20"/>
  <c r="AG4" i="20"/>
</calcChain>
</file>

<file path=xl/sharedStrings.xml><?xml version="1.0" encoding="utf-8"?>
<sst xmlns="http://schemas.openxmlformats.org/spreadsheetml/2006/main" count="250" uniqueCount="131">
  <si>
    <t>Rok</t>
  </si>
  <si>
    <t>Průměrná roční teplota</t>
  </si>
  <si>
    <t>Dlouhodobý teplotní normál</t>
  </si>
  <si>
    <t>Odchylka od normálu</t>
  </si>
  <si>
    <t>°C</t>
  </si>
  <si>
    <t xml:space="preserve"> Zdroj: ČHMÚ</t>
  </si>
  <si>
    <t>Ukazatel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</si>
  <si>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</si>
  <si>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</si>
  <si>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</si>
  <si>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</si>
  <si>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</si>
  <si>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</si>
  <si>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</si>
  <si>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</si>
  <si>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</si>
  <si>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</si>
  <si>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</si>
  <si>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</si>
  <si>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</t>
  </si>
  <si>
    <t>Česká republika</t>
  </si>
  <si>
    <t>Teplota vzduchu</t>
  </si>
  <si>
    <t>Čechy</t>
  </si>
  <si>
    <t>Morava a Slezsko</t>
  </si>
  <si>
    <t>Průměrné roční územní srážky [mm]</t>
  </si>
  <si>
    <t>Normál úhrnu srážek [mm]</t>
  </si>
  <si>
    <t>Zdroj: ČHMÚ</t>
  </si>
  <si>
    <t>Průměrné měsíční územní srážky [mm]</t>
  </si>
  <si>
    <t>Průměrný roční počet letních dní</t>
  </si>
  <si>
    <t>Průměrný roční počet tropických dní</t>
  </si>
  <si>
    <t>počet</t>
  </si>
  <si>
    <t>Průměrný roční počet ledových dní</t>
  </si>
  <si>
    <t>Průměrný roční počet mrazových dní</t>
  </si>
  <si>
    <t xml:space="preserve">Zdroj: ČHMÚ </t>
  </si>
  <si>
    <t>Skleníkový plyn</t>
  </si>
  <si>
    <r>
      <t>Mt 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ekv.</t>
    </r>
  </si>
  <si>
    <t>%</t>
  </si>
  <si>
    <r>
      <t>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 xml:space="preserve"> </t>
    </r>
  </si>
  <si>
    <r>
      <t>– z toho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 xml:space="preserve"> emise</t>
    </r>
  </si>
  <si>
    <t>Celkem (včetně LULUCF)</t>
  </si>
  <si>
    <t>Mezinárodní letecká doprava</t>
  </si>
  <si>
    <r>
      <t>1)</t>
    </r>
    <r>
      <rPr>
        <sz val="7.5"/>
        <color rgb="FF000000"/>
        <rFont val="Arial"/>
        <family val="2"/>
        <charset val="238"/>
      </rPr>
      <t xml:space="preserve"> LULUCF – využívání krajiny, změny ve využívání krajiny a lesnictví</t>
    </r>
  </si>
  <si>
    <t>Sektor</t>
  </si>
  <si>
    <r>
      <t>Mt 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ekv.</t>
    </r>
  </si>
  <si>
    <t>Energetika</t>
  </si>
  <si>
    <t>– z toho spalování ve stacionárních zdrojích</t>
  </si>
  <si>
    <t>– z toho fugitivní emise</t>
  </si>
  <si>
    <t>Průmyslové procesy a použití produktů</t>
  </si>
  <si>
    <t>Zemědělství</t>
  </si>
  <si>
    <r>
      <t>LULUCF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</si>
  <si>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Odpady</t>
  </si>
  <si>
    <t>Celkem (bez LULUCF)</t>
  </si>
  <si>
    <t>Aktivita</t>
  </si>
  <si>
    <r>
      <t>Mt CO</t>
    </r>
    <r>
      <rPr>
        <vertAlign val="subscript"/>
        <sz val="7.5"/>
        <color theme="1"/>
        <rFont val="Arial"/>
        <family val="2"/>
        <charset val="238"/>
      </rPr>
      <t>2</t>
    </r>
  </si>
  <si>
    <t>Spalovací procesy</t>
  </si>
  <si>
    <t>Rafinace minerálních olejů</t>
  </si>
  <si>
    <t>Výroba surového železa a oceli</t>
  </si>
  <si>
    <t>Výroba a zpracování železných kovů</t>
  </si>
  <si>
    <t>Sekundární výroba hliníku</t>
  </si>
  <si>
    <t>Výroba slínku (cementu) a vápna</t>
  </si>
  <si>
    <t>Výroba skla a skelných vláken</t>
  </si>
  <si>
    <t>Výroba keramiky</t>
  </si>
  <si>
    <t>Výroba minerální vaty</t>
  </si>
  <si>
    <t>Výroba celulózy</t>
  </si>
  <si>
    <t>Chemický průmysl</t>
  </si>
  <si>
    <t>Ostatní činnosti nezahnuté jinde</t>
  </si>
  <si>
    <t>Zdroj: MŽP, ČHMÚ</t>
  </si>
  <si>
    <r>
      <t>CH</t>
    </r>
    <r>
      <rPr>
        <vertAlign val="subscript"/>
        <sz val="7.5"/>
        <color rgb="FF000000"/>
        <rFont val="Arial"/>
        <family val="2"/>
        <charset val="238"/>
      </rPr>
      <t>4</t>
    </r>
    <r>
      <rPr>
        <sz val="7.5"/>
        <color rgb="FF000000"/>
        <rFont val="Arial"/>
        <family val="2"/>
        <charset val="238"/>
      </rPr>
      <t xml:space="preserve"> (včetně LULUCF)</t>
    </r>
  </si>
  <si>
    <r>
      <t>N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O (včetně LULUCF)</t>
    </r>
  </si>
  <si>
    <t xml:space="preserve">F-plyny </t>
  </si>
  <si>
    <t>– z toho doprava</t>
  </si>
  <si>
    <t>Úhrn srážek v % normálu</t>
  </si>
  <si>
    <r>
      <t>Zdroj: ČHMÚ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</si>
  <si>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Průměrný roční počet tropických nocí</t>
  </si>
  <si>
    <t xml:space="preserve">Letní den: TMA (maximální teplota vzduchu) &gt;= 25°C, tropický den: TMA (maximální teplota vzduchu) &gt;= 30°C, tropická noc: TMI noc (minimální teplota vzduchu) &gt;=20°C. </t>
  </si>
  <si>
    <t>Průměrný roční počet arktických dní</t>
  </si>
  <si>
    <t>Ledový den: TMA (maximální teplota vzduchu) &lt; 0°C, mrazový den: TMI (minimální teplota vzduchu) &lt; 0°C, arktický den: TMA &lt; –10°C, den se silným mrazem: TMI &lt; –12°C.</t>
  </si>
  <si>
    <t>Výroba koksu</t>
  </si>
  <si>
    <t>Výroba papíru a lepenky</t>
  </si>
  <si>
    <t>Statistická ročenka životního prostředí ČR (.xlsx verze)</t>
  </si>
  <si>
    <t>Obsah</t>
  </si>
  <si>
    <t>Kapitola 3 Složky životního prostředí / 3.1 Klimatický systém</t>
  </si>
  <si>
    <t>3.1.1 Hydrometeorologie</t>
  </si>
  <si>
    <t>3.1.2 Emise skleníkových plynů</t>
  </si>
  <si>
    <r>
      <t>Pozn.: Pro výpočet agregovaných emisí (CO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)ekv. byly použity hodnoty radiačního potenciálu jednotlivých skleníkových plynů podle platné metodiky (např. pro 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 = 1, CH</t>
    </r>
    <r>
      <rPr>
        <vertAlign val="subscript"/>
        <sz val="7.5"/>
        <rFont val="Arial"/>
        <family val="2"/>
        <charset val="238"/>
      </rPr>
      <t>4</t>
    </r>
    <r>
      <rPr>
        <sz val="7.5"/>
        <rFont val="Arial"/>
        <family val="2"/>
        <charset val="238"/>
      </rPr>
      <t> = 25, N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O = 298). Inventarizace zahrnuje rovněž propady emisí v důsledku změn ve využití krajiny a lesnictví a nepřímé emise 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 xml:space="preserve">.  Emise z mezinárodní letecké dopravy se vykazují zvlášť. </t>
    </r>
  </si>
  <si>
    <r>
      <t>– z toho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 xml:space="preserve"> sektor LULUCF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</si>
  <si>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Celkové emise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ekv.  v EU ETS</t>
    </r>
  </si>
  <si>
    <r>
      <t>Veškeré emise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ekv. z národní inventury (bez LULUCF)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</si>
  <si>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Podíl emisí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ekv. ze systému emisního obchodování</t>
    </r>
  </si>
  <si>
    <r>
      <t>1)</t>
    </r>
    <r>
      <rPr>
        <sz val="7.5"/>
        <color rgb="FF000000"/>
        <rFont val="Arial"/>
        <family val="2"/>
        <charset val="238"/>
      </rPr>
      <t xml:space="preserve"> LULUCF – využívání krajiny, změny ve využívání krajiny a lesnictví, bez nepřímých emisí CO</t>
    </r>
    <r>
      <rPr>
        <vertAlign val="subscript"/>
        <sz val="7.5"/>
        <color rgb="FF000000"/>
        <rFont val="Arial"/>
        <family val="2"/>
        <charset val="238"/>
      </rPr>
      <t>2</t>
    </r>
  </si>
  <si>
    <t>Emise celkem včetně nepřímých emisí.</t>
  </si>
  <si>
    <t>Tab. 3.1.1.2 Průměrné měsíční územní teploty a odchylky od dlouhodobého normálu v r. 2021</t>
  </si>
  <si>
    <t>Tab. 3.1.1.4 Průměrné měsíční územní srážky a odchylky od dlouhodobého normálu v r. 2021</t>
  </si>
  <si>
    <t>Obr. 3.1.1.6 Průměrná roční teplota vzduchu v r. 2021 [°C]</t>
  </si>
  <si>
    <t>Obr. 3.1.1.7 Odchylka průměrné roční teploty vzduchu od normálu 1981–2010 v r. 2021 [°C]</t>
  </si>
  <si>
    <t>Obr. 3.1.1.8 Roční úhrn srážek v r. 2021 [mm]</t>
  </si>
  <si>
    <t>Obr. 3.1.1.9 Úhrn srážek v procentech normálu 1981–2010 v r. 2021</t>
  </si>
  <si>
    <t>Tab. 3.1.2.1 Emise oxidu uhličitého a dalších skleníkových plynů, 1990–2020</t>
  </si>
  <si>
    <t>Data pro rok 2021 nejsou, vzhledem k metodice jejich vykazování, v době uzávěrky publikace k dispozici.</t>
  </si>
  <si>
    <t>2020/1990</t>
  </si>
  <si>
    <t>Tab. 3.1.2.2 Emise skleníkových plynů v sektorovém členění, 1990–2020</t>
  </si>
  <si>
    <t>Tab. 3.1.2.2 Emise skleníkových plynů v sektorovém členění, 1990–2021</t>
  </si>
  <si>
    <t>Tab. 3.1.2.3 Emise skleníkových plynů zjištěné v provozovnách zapojených do systému emisního obchodování, 2005–2021</t>
  </si>
  <si>
    <t>Tab. 3.1.1.2 Průměrné měsíční teploty a odchylky od dlouhodobého normálu v r. 2021</t>
  </si>
  <si>
    <t>Tab. 3.1.2.3 Emise oxidu uhličitého zjištěné v provozovnách zapojených do systému emisního obchodování, 2005–2021</t>
  </si>
  <si>
    <t>Tab. 3.1.1.1 Průměrné roční teploty na území ČR a odchylky od dlouhodobého normálu 1991–2020, 1961–2021</t>
  </si>
  <si>
    <t>Pozn.: V roce 2021 byla provedena zpětná revize odchylek od normálu z důvodu stanovení nového normálového období 1991–2020.</t>
  </si>
  <si>
    <t>Normál teploty vzduchu (1991–2020)</t>
  </si>
  <si>
    <t>Tab. 3.1.1.3 Roční srážky na území ČR (územní průměry) a odchylky od dlouhodobého normálu 1991–2020, 1961–2021</t>
  </si>
  <si>
    <t>Pozn.: V roce 2021 byla proveden zpětný přepočet podílu srážek k normálu z důvodu stanovení nového normálového období 1991–2020.</t>
  </si>
  <si>
    <t>Normál úhrnu srážek (1991–2020) [mm]</t>
  </si>
  <si>
    <t>Průměrný roční počet letních dní (1991–2020)</t>
  </si>
  <si>
    <t>Průměrný roční počet tropických dní (1991–2020)</t>
  </si>
  <si>
    <t>Průměrný roční počet tropických nocí (1991–2020)</t>
  </si>
  <si>
    <t>Tab. 3.1.1.5 Průměrný počet letních dní, tropických dní a tropických nocí ve srovnání s normálem 1991–2020, 1961–2021</t>
  </si>
  <si>
    <t>Tab. 3.1.1.6 Průměrný počet ledových, mrazových dní a arktických dní a dní se silným mrazem pod –12 °C ve srovnání s normálem 1991–2020, 1961–2021</t>
  </si>
  <si>
    <t>Průměrný roční počet ledových dní (1991–2020)</t>
  </si>
  <si>
    <t>Průměrný roční počet mrazových dní (1991–2020)</t>
  </si>
  <si>
    <t>Průměrný roční počet arktických dní (1991–2020)</t>
  </si>
  <si>
    <t>Průměrný roční počet dní se silným mrazem (1991–2020)</t>
  </si>
  <si>
    <t>Obr. 3.1.1.7 Odchylka průměrné roční teploty vzduchu od normálu 1991–2020 v r. 2021 [°C]</t>
  </si>
  <si>
    <t>Obr. 3.1.1.9 Úhrn srážek v procentech normálu 1991–2020 v r. 2021</t>
  </si>
  <si>
    <t xml:space="preserve"> –</t>
  </si>
  <si>
    <t>Obr. 3.1.1.3 Vývoj průměrné roční teploty vzduchu a ročních úhrnů srážek na území ČR ve srovnání s normálem 1991–2020, 1961–2021</t>
  </si>
  <si>
    <t>Obr. 3.1.1.2 Měsíční srážkové úhrny (územní srážky) ve srovnání s dlouhodobým normálem 1991–2020 v r. 2021</t>
  </si>
  <si>
    <t>Obr. 3.1.1.5 Průměrný počet ledových a mrazových dní ve srovnání s normálem 1991–2020, 1961–2021</t>
  </si>
  <si>
    <t>Obr. 3.1.1.4 Průměrný počet letních a tropických dní ve srovnání s normálem 1991–2020, 1961–2021</t>
  </si>
  <si>
    <t>Průměrný roční počet  dní se silným mrazem 
(pod -12 °C)</t>
  </si>
  <si>
    <t>Obr. 3.1.1.1 Průměrná měsíční teplota vzduchu (územní teploty) ve srovnání s normálem 1991–2020 v r. 2021</t>
  </si>
  <si>
    <t>Tab. 3.1.1.1 Průměrné roční teploty a odchylky od dlouhodobého normálu 1991–2020, 1961–2021</t>
  </si>
  <si>
    <t>Tab. 3.1.1.3 Průměrné roční územní srážky a odchylky od dlouhodobého normálu 1991–2020, 1961–2021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</si>
</sst>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vertAlign val="subscript"/>
      <sz val="7.5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vertAlign val="subscript"/>
      <sz val="7.5"/>
      <name val="Arial"/>
      <family val="2"/>
      <charset val="238"/>
    </font>
    <font>
      <vertAlign val="subscript"/>
      <sz val="7.5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</font>
    <font>
      <sz val="7.5"/>
      <color indexed="8"/>
      <name val="Arial"/>
      <family val="2"/>
      <charset val="238"/>
    </font>
    <font>
      <i/>
      <sz val="7.5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7.5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" fontId="11" fillId="0" borderId="0"/>
    <xf numFmtId="0" fontId="14" fillId="0" borderId="0" applyNumberFormat="0" applyFill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2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3" borderId="1" xfId="0" applyFont="1" applyFill="1" applyBorder="1" applyAlignment="1">
      <alignment vertical="center" wrapText="1"/>
    </xf>
    <xf numFmtId="10" fontId="0" fillId="0" borderId="0" xfId="0" applyNumberFormat="1"/>
    <xf numFmtId="165" fontId="12" fillId="0" borderId="5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165" fontId="12" fillId="0" borderId="2" xfId="0" applyNumberFormat="1" applyFont="1" applyBorder="1" applyAlignment="1">
      <alignment horizontal="right" vertical="center"/>
    </xf>
    <xf numFmtId="165" fontId="12" fillId="0" borderId="9" xfId="0" applyNumberFormat="1" applyFont="1" applyBorder="1" applyAlignment="1">
      <alignment horizontal="right" vertical="center"/>
    </xf>
    <xf numFmtId="165" fontId="12" fillId="0" borderId="1" xfId="0" applyNumberFormat="1" applyFont="1" applyBorder="1" applyAlignment="1">
      <alignment horizontal="right" vertical="center"/>
    </xf>
    <xf numFmtId="165" fontId="12" fillId="0" borderId="4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right" vertical="center"/>
    </xf>
    <xf numFmtId="164" fontId="0" fillId="0" borderId="0" xfId="0" applyNumberFormat="1"/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vertical="center" wrapText="1"/>
    </xf>
    <xf numFmtId="0" fontId="12" fillId="4" borderId="1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0" fillId="5" borderId="0" xfId="0" applyFill="1"/>
    <xf numFmtId="0" fontId="15" fillId="5" borderId="0" xfId="0" applyFont="1" applyFill="1"/>
    <xf numFmtId="0" fontId="16" fillId="5" borderId="0" xfId="0" applyFont="1" applyFill="1"/>
    <xf numFmtId="0" fontId="17" fillId="5" borderId="0" xfId="0" applyFont="1" applyFill="1"/>
    <xf numFmtId="0" fontId="0" fillId="5" borderId="0" xfId="0" applyFill="1" applyAlignment="1">
      <alignment wrapText="1"/>
    </xf>
    <xf numFmtId="0" fontId="1" fillId="5" borderId="0" xfId="0" applyFont="1" applyFill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65" fontId="12" fillId="0" borderId="5" xfId="0" applyNumberFormat="1" applyFont="1" applyBorder="1" applyAlignment="1">
      <alignment horizontal="right" vertical="center" wrapText="1"/>
    </xf>
    <xf numFmtId="0" fontId="14" fillId="5" borderId="0" xfId="2" applyFill="1" applyBorder="1" applyAlignment="1">
      <alignment vertical="center" wrapText="1"/>
    </xf>
    <xf numFmtId="0" fontId="14" fillId="5" borderId="0" xfId="2" applyFill="1" applyBorder="1" applyAlignment="1">
      <alignment wrapText="1"/>
    </xf>
    <xf numFmtId="0" fontId="14" fillId="5" borderId="0" xfId="2" applyFill="1" applyBorder="1" applyAlignment="1">
      <alignment vertical="center"/>
    </xf>
    <xf numFmtId="0" fontId="14" fillId="5" borderId="0" xfId="2" applyFill="1" applyBorder="1" applyAlignment="1"/>
    <xf numFmtId="0" fontId="1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/>
    <xf numFmtId="0" fontId="12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0" borderId="12" xfId="0" applyFont="1" applyBorder="1" applyAlignment="1">
      <alignment vertical="center" wrapText="1"/>
    </xf>
    <xf numFmtId="0" fontId="0" fillId="0" borderId="12" xfId="0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0" fillId="0" borderId="13" xfId="0" applyBorder="1" applyAlignment="1">
      <alignment wrapText="1"/>
    </xf>
    <xf numFmtId="0" fontId="5" fillId="0" borderId="0" xfId="0" applyFont="1" applyAlignment="1">
      <alignment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2" fillId="0" borderId="0" xfId="0" applyFont="1" applyAlignment="1">
      <alignment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vertical="center" wrapText="1"/>
    </xf>
    <xf numFmtId="2" fontId="12" fillId="4" borderId="5" xfId="0" applyNumberFormat="1" applyFont="1" applyFill="1" applyBorder="1" applyAlignment="1">
      <alignment vertical="center" wrapText="1"/>
    </xf>
    <xf numFmtId="2" fontId="13" fillId="4" borderId="5" xfId="0" applyNumberFormat="1" applyFont="1" applyFill="1" applyBorder="1" applyAlignment="1">
      <alignment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165" fontId="1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165" fontId="12" fillId="0" borderId="14" xfId="0" applyNumberFormat="1" applyFont="1" applyBorder="1" applyAlignment="1">
      <alignment horizontal="right" vertical="center"/>
    </xf>
    <xf numFmtId="165" fontId="5" fillId="0" borderId="5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/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2" fontId="3" fillId="0" borderId="5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6" fontId="18" fillId="0" borderId="4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CDCDCD"/>
      <color rgb="FFCDFACD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180975</xdr:rowOff>
    </xdr:from>
    <xdr:to>
      <xdr:col>14</xdr:col>
      <xdr:colOff>95588</xdr:colOff>
      <xdr:row>24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0E2F11F-E9EC-96F6-685C-2FF28667B4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975"/>
          <a:ext cx="8629988" cy="4419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180974</xdr:rowOff>
    </xdr:from>
    <xdr:to>
      <xdr:col>14</xdr:col>
      <xdr:colOff>271522</xdr:colOff>
      <xdr:row>24</xdr:row>
      <xdr:rowOff>19049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07DDDBF-DFE5-2C31-06F9-9B25AEB810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974"/>
          <a:ext cx="8805922" cy="441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14</xdr:col>
      <xdr:colOff>285999</xdr:colOff>
      <xdr:row>24</xdr:row>
      <xdr:rowOff>9525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8838894-D46B-AD71-FDE3-E1A777DA40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8820399" cy="43910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171450</xdr:rowOff>
    </xdr:from>
    <xdr:to>
      <xdr:col>14</xdr:col>
      <xdr:colOff>214118</xdr:colOff>
      <xdr:row>23</xdr:row>
      <xdr:rowOff>179450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D618DD3-D9F0-61D1-FCED-BBDE99E9F3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1450"/>
          <a:ext cx="8748518" cy="4389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14</xdr:col>
      <xdr:colOff>214118</xdr:colOff>
      <xdr:row>24</xdr:row>
      <xdr:rowOff>8000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4087F73-0AD1-9C48-B7EC-53A24E4C2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8748518" cy="4389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1</xdr:row>
      <xdr:rowOff>0</xdr:rowOff>
    </xdr:from>
    <xdr:to>
      <xdr:col>19</xdr:col>
      <xdr:colOff>361949</xdr:colOff>
      <xdr:row>28</xdr:row>
      <xdr:rowOff>25166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0693D81-9BCC-D168-7E5B-8F3FC4B6A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190500"/>
          <a:ext cx="11934825" cy="516866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171450</xdr:rowOff>
    </xdr:from>
    <xdr:to>
      <xdr:col>19</xdr:col>
      <xdr:colOff>426280</xdr:colOff>
      <xdr:row>28</xdr:row>
      <xdr:rowOff>38100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2DF283F-22EF-4613-8F17-874A99DBE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1450"/>
          <a:ext cx="12008680" cy="52006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338304</xdr:colOff>
      <xdr:row>28</xdr:row>
      <xdr:rowOff>19050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090A482-51F0-866A-A621-451A0D39B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1920704" cy="51625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180974</xdr:rowOff>
    </xdr:from>
    <xdr:to>
      <xdr:col>19</xdr:col>
      <xdr:colOff>404286</xdr:colOff>
      <xdr:row>28</xdr:row>
      <xdr:rowOff>38099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1CE5662-F4AD-9C32-CDD8-BEC2E07DFA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0974"/>
          <a:ext cx="11986686" cy="5191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BC0FC-57A4-412A-B2A1-83F3F1E00F11}">
  <dimension ref="A2:S26"/>
  <sheetViews>
    <sheetView tabSelected="1" workbookViewId="0">
      <selection activeCell="K2" sqref="K2"/>
    </sheetView>
  </sheetViews>
  <sheetFormatPr defaultColWidth="8.85546875" defaultRowHeight="15" x14ac:dyDescent="0.25"/>
  <cols>
    <col min="1" max="16384" width="8.85546875" style="32"/>
  </cols>
  <sheetData>
    <row r="2" spans="1:17" ht="20.25" x14ac:dyDescent="0.3">
      <c r="A2" s="33" t="s">
        <v>79</v>
      </c>
    </row>
    <row r="4" spans="1:17" ht="18" x14ac:dyDescent="0.25">
      <c r="A4" s="34" t="s">
        <v>81</v>
      </c>
    </row>
    <row r="5" spans="1:17" ht="18" x14ac:dyDescent="0.25">
      <c r="A5" s="34"/>
    </row>
    <row r="6" spans="1:17" ht="15.75" x14ac:dyDescent="0.25">
      <c r="A6" s="35" t="s">
        <v>80</v>
      </c>
    </row>
    <row r="7" spans="1:17" x14ac:dyDescent="0.25">
      <c r="A7" s="45" t="s">
        <v>82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</row>
    <row r="8" spans="1:17" x14ac:dyDescent="0.25">
      <c r="A8" s="43" t="s">
        <v>129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36"/>
    </row>
    <row r="9" spans="1:17" x14ac:dyDescent="0.25">
      <c r="A9" s="43" t="s">
        <v>103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36"/>
    </row>
    <row r="10" spans="1:17" x14ac:dyDescent="0.25">
      <c r="A10" s="43" t="s">
        <v>130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36"/>
    </row>
    <row r="11" spans="1:17" x14ac:dyDescent="0.25">
      <c r="A11" s="43" t="s">
        <v>92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36"/>
    </row>
    <row r="12" spans="1:17" x14ac:dyDescent="0.25">
      <c r="A12" s="43" t="s">
        <v>114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36"/>
    </row>
    <row r="13" spans="1:17" x14ac:dyDescent="0.25">
      <c r="A13" s="43" t="s">
        <v>115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36"/>
    </row>
    <row r="14" spans="1:17" x14ac:dyDescent="0.25">
      <c r="A14" s="43" t="s">
        <v>128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36"/>
    </row>
    <row r="15" spans="1:17" x14ac:dyDescent="0.25">
      <c r="A15" s="43" t="s">
        <v>124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36"/>
    </row>
    <row r="16" spans="1:17" x14ac:dyDescent="0.25">
      <c r="A16" s="43" t="s">
        <v>123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36"/>
    </row>
    <row r="17" spans="1:19" x14ac:dyDescent="0.25">
      <c r="A17" s="43" t="s">
        <v>126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36"/>
    </row>
    <row r="18" spans="1:19" x14ac:dyDescent="0.25">
      <c r="A18" s="43" t="s">
        <v>125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36"/>
    </row>
    <row r="19" spans="1:19" x14ac:dyDescent="0.25">
      <c r="A19" s="43" t="s">
        <v>93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36"/>
    </row>
    <row r="20" spans="1:19" x14ac:dyDescent="0.25">
      <c r="A20" s="43" t="s">
        <v>94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36"/>
    </row>
    <row r="21" spans="1:19" x14ac:dyDescent="0.25">
      <c r="A21" s="43" t="s">
        <v>95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36"/>
    </row>
    <row r="22" spans="1:19" x14ac:dyDescent="0.25">
      <c r="A22" s="43" t="s">
        <v>96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36"/>
    </row>
    <row r="23" spans="1:19" x14ac:dyDescent="0.25">
      <c r="A23" s="37" t="s">
        <v>83</v>
      </c>
    </row>
    <row r="24" spans="1:19" x14ac:dyDescent="0.25">
      <c r="A24" s="41" t="s">
        <v>97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36"/>
      <c r="R24" s="36"/>
      <c r="S24" s="36"/>
    </row>
    <row r="25" spans="1:19" x14ac:dyDescent="0.25">
      <c r="A25" s="41" t="s">
        <v>100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</row>
    <row r="26" spans="1:19" x14ac:dyDescent="0.25">
      <c r="A26" s="41" t="s">
        <v>104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4"/>
      <c r="M26" s="44"/>
      <c r="N26" s="44"/>
      <c r="O26" s="44"/>
      <c r="P26" s="44"/>
    </row>
  </sheetData>
  <mergeCells count="19">
    <mergeCell ref="A7:Q7"/>
    <mergeCell ref="A19:P19"/>
    <mergeCell ref="A18:P18"/>
    <mergeCell ref="A17:P17"/>
    <mergeCell ref="A16:P16"/>
    <mergeCell ref="A15:P15"/>
    <mergeCell ref="A8:P8"/>
    <mergeCell ref="A14:P14"/>
    <mergeCell ref="A13:P13"/>
    <mergeCell ref="A12:P12"/>
    <mergeCell ref="A11:P11"/>
    <mergeCell ref="A10:P10"/>
    <mergeCell ref="A9:P9"/>
    <mergeCell ref="A24:P24"/>
    <mergeCell ref="A22:P22"/>
    <mergeCell ref="A21:P21"/>
    <mergeCell ref="A20:P20"/>
    <mergeCell ref="A26:P26"/>
    <mergeCell ref="A25:P25"/>
  </mergeCells>
  <hyperlinks>
    <hyperlink ref="A8:P8" location="'3.1.1_Tab.1'!A1" display="Tab. 3.1.1.1 Průměrné roční teploty a odchylky od dlouhodobého normálu, 1961–2019" xr:uid="{BCDCDE95-1BEA-454E-AF04-7682F74AA4DF}"/>
    <hyperlink ref="A9:P9" location="'3.1.1_Tab.2'!A1" display="Tab. 3.1.1.2 Průměrné měsíční teploty a odchylky od dlouhodobého normálu v r. 2019" xr:uid="{5D16669B-17CA-4E53-91CB-A6AE790946F5}"/>
    <hyperlink ref="A10:P10" location="'3.1.1_Tab.3'!A1" display="Tab. 3.1.1.3 Průměrné roční územní srážky a odchylky od dlouhodobého normálu, 1961–2019" xr:uid="{6AFDC781-2318-4C32-83F4-83A38ECE2E00}"/>
    <hyperlink ref="A11:P11" location="'3.1.1_Tab.4'!A1" display="Tab. 3.1.1.4 Průměrné měsíční územní srážky a odchylky od dlouhodobého normálu v r. 2019" xr:uid="{8CADFB9F-E2C7-45AD-A148-A26766BD83B8}"/>
    <hyperlink ref="A12:P12" location="'3.1.1_Tab.5'!A1" display="Tab. 3.1.1.5 Průměrný počet letních dní, tropických dní a tropických nocí ve srovnání s normálem 1981–2010, 1961–2019" xr:uid="{44D5D7AB-CF56-4F22-BC6D-31064A8EB0F4}"/>
    <hyperlink ref="A13:P13" location="'3.1.1_Tab.6'!A1" display="Tab. 3.1.1.6 Průměrný početledových, mrazových dní a arktických dní a dní se silným mrazem pod –12 °C ve srovnání s normálem 1981–2010, 1961–2019" xr:uid="{2609A5FA-B13C-474B-930A-EC0BECE30DB9}"/>
    <hyperlink ref="A14:P14" location="'3.1.1_Obr.1'!A1" display="Obr. 3.1.1.1 Průměrná měsíční teplota vzduchu (územní teploty) ve srovnání s normálem 1981–2010 v r. 2019" xr:uid="{13CC0B73-46EE-4F3B-8BB7-176098405681}"/>
    <hyperlink ref="A15:P15" location="'3.1.1_Obr.2'!A1" display="Obr. 3.1.1.2 Měsíční srážkové úhrny (územní srážky) ve srovnání s dlouhodobým normálem 1981–2010 v r. 2019" xr:uid="{84CB4624-CA49-466B-A5F7-2099D3B9A6E1}"/>
    <hyperlink ref="A16:P16" location="'3.1.1_Obr.3'!A1" display="Obr. 3.1.1.3 Vývoj průměrné roční teploty vzduchu a ročních úhrnů srážek na území ČR ve srovnání s normálem 1981–2010, 1961–2019" xr:uid="{435524A1-C85F-4EBE-A78E-6B8FE58A383B}"/>
    <hyperlink ref="A17:P17" location="'3.1.1_Obr.4'!A1" display="Obr. 3.1.1.4 Průměrný počet letních a tropických dní ve srovnání s normálem 1981–2010, 1961–2019" xr:uid="{40178AF8-1BC2-475B-B507-60F7045ED42D}"/>
    <hyperlink ref="A18:P18" location="'3.1.1_Obr.5'!A1" display="Obr. 3.1.1.5 Průměrný počet ledových a mrazových dní ve srovnání s normálem 1981–2010, 1961–2019" xr:uid="{108D6CC0-8C65-4654-95A9-DFB9FF4EAACA}"/>
    <hyperlink ref="A19:P19" location="'3.1.1_Obr.6'!A1" display="Obr. 3.1.1.6 Průměrná roční teplota vzduchu v r. 2019 [°C]" xr:uid="{7EA4E243-7532-4402-A1A0-F12DE56C2B99}"/>
    <hyperlink ref="A20:P20" location="'3.1.1_Obr.7'!A1" display="Obr. 3.1.1.7 Odchylka průměrné roční teploty vzduchu od normálu 1981–2010 v r. 2019 [°C]" xr:uid="{8226E984-46D5-4003-A8AD-C04ACF662747}"/>
    <hyperlink ref="A21:P21" location="'3.1.1_Obr.8'!A1" display="Obr. 3.1.1.8 Roční úhrn srážek v r. 2019 [mm]" xr:uid="{5F19CFA5-D124-4BAE-BEDC-330FEBC83EFC}"/>
    <hyperlink ref="A22:P22" location="'3.1.1_Obr.9'!A1" display="Obr. 3.1.1.9 Úhrn srážek v procentech normálu 1981–2010 v r. 2019" xr:uid="{674FB274-ECF9-49B7-B37C-FBED35617F56}"/>
    <hyperlink ref="A24:P24" location="'3.1.2_Tab.1'!A1" display="Tab. 3.1.2.1 Emise oxidu uhličitého a dalších skleníkových plynů, 1990, 1995, 2005–2018" xr:uid="{D7BF8554-C40D-4FA8-BA1B-610100AB146C}"/>
    <hyperlink ref="A25:P25" location="'3.1.2_Tab.2'!A1" display="Tab. 3.1.2.2 Emise skleníkových plynů v sektorovém členění, 1990, 1995, 2005–2018" xr:uid="{E75B6E73-5470-4829-A705-CCF60A3CC58C}"/>
    <hyperlink ref="A26:P26" location="'3.1.2_Tab.3'!A1" display="Tab. 3.1.2.3 Emise oxidu uhličitého zjištěné v provozovnách zapojených do systému emisního obchodování, 2005–2019" xr:uid="{2DFDA3C2-A13A-45C4-BA05-1D5B97B4703E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5"/>
  <sheetViews>
    <sheetView workbookViewId="0">
      <selection activeCell="F29" sqref="F29"/>
    </sheetView>
  </sheetViews>
  <sheetFormatPr defaultRowHeight="15" x14ac:dyDescent="0.25"/>
  <sheetData>
    <row r="1" spans="1:1" x14ac:dyDescent="0.25">
      <c r="A1" s="1" t="s">
        <v>123</v>
      </c>
    </row>
    <row r="25" spans="1:1" x14ac:dyDescent="0.25">
      <c r="A25" s="2" t="s">
        <v>26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5"/>
  <sheetViews>
    <sheetView workbookViewId="0">
      <selection activeCell="H29" sqref="H29"/>
    </sheetView>
  </sheetViews>
  <sheetFormatPr defaultRowHeight="15" x14ac:dyDescent="0.25"/>
  <sheetData>
    <row r="1" spans="1:1" x14ac:dyDescent="0.25">
      <c r="A1" s="1" t="s">
        <v>126</v>
      </c>
    </row>
    <row r="25" spans="1:1" x14ac:dyDescent="0.25">
      <c r="A25" s="2" t="s">
        <v>26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5"/>
  <sheetViews>
    <sheetView workbookViewId="0">
      <selection activeCell="I31" sqref="I31"/>
    </sheetView>
  </sheetViews>
  <sheetFormatPr defaultRowHeight="15" x14ac:dyDescent="0.25"/>
  <sheetData>
    <row r="1" spans="1:1" x14ac:dyDescent="0.25">
      <c r="A1" s="1" t="s">
        <v>125</v>
      </c>
    </row>
    <row r="25" spans="1:1" x14ac:dyDescent="0.25">
      <c r="A25" s="2" t="s">
        <v>26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9"/>
  <sheetViews>
    <sheetView workbookViewId="0">
      <selection activeCell="J33" sqref="J33"/>
    </sheetView>
  </sheetViews>
  <sheetFormatPr defaultRowHeight="15" x14ac:dyDescent="0.25"/>
  <sheetData>
    <row r="1" spans="1:1" x14ac:dyDescent="0.25">
      <c r="A1" s="1" t="s">
        <v>93</v>
      </c>
    </row>
    <row r="29" spans="1:1" x14ac:dyDescent="0.25">
      <c r="A29" s="2" t="s">
        <v>26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9"/>
  <sheetViews>
    <sheetView workbookViewId="0">
      <selection activeCell="L32" sqref="L32"/>
    </sheetView>
  </sheetViews>
  <sheetFormatPr defaultRowHeight="15" x14ac:dyDescent="0.25"/>
  <sheetData>
    <row r="1" spans="1:1" x14ac:dyDescent="0.25">
      <c r="A1" s="1" t="s">
        <v>120</v>
      </c>
    </row>
    <row r="29" spans="1:1" x14ac:dyDescent="0.25">
      <c r="A29" s="2" t="s">
        <v>26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9"/>
  <sheetViews>
    <sheetView workbookViewId="0">
      <selection activeCell="M33" sqref="M33"/>
    </sheetView>
  </sheetViews>
  <sheetFormatPr defaultRowHeight="15" x14ac:dyDescent="0.25"/>
  <sheetData>
    <row r="1" spans="1:1" x14ac:dyDescent="0.25">
      <c r="A1" s="1" t="s">
        <v>95</v>
      </c>
    </row>
    <row r="29" spans="1:1" x14ac:dyDescent="0.25">
      <c r="A29" s="2" t="s">
        <v>33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9"/>
  <sheetViews>
    <sheetView workbookViewId="0"/>
  </sheetViews>
  <sheetFormatPr defaultRowHeight="15" x14ac:dyDescent="0.25"/>
  <sheetData>
    <row r="1" spans="1:1" x14ac:dyDescent="0.25">
      <c r="A1" s="1" t="s">
        <v>121</v>
      </c>
    </row>
    <row r="29" spans="1:1" x14ac:dyDescent="0.25">
      <c r="A29" s="2" t="s">
        <v>26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H26"/>
  <sheetViews>
    <sheetView workbookViewId="0">
      <selection sqref="A1:AG1"/>
    </sheetView>
  </sheetViews>
  <sheetFormatPr defaultRowHeight="15" x14ac:dyDescent="0.25"/>
  <cols>
    <col min="1" max="1" width="27.140625" style="11" customWidth="1"/>
  </cols>
  <sheetData>
    <row r="1" spans="1:34" ht="15.75" thickBot="1" x14ac:dyDescent="0.3">
      <c r="A1" s="74" t="s">
        <v>97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</row>
    <row r="2" spans="1:34" ht="15.75" thickBot="1" x14ac:dyDescent="0.3">
      <c r="A2" s="76" t="s">
        <v>34</v>
      </c>
      <c r="B2" s="3">
        <v>1990</v>
      </c>
      <c r="C2" s="3">
        <v>1991</v>
      </c>
      <c r="D2" s="3">
        <v>1992</v>
      </c>
      <c r="E2" s="3">
        <v>1993</v>
      </c>
      <c r="F2" s="3">
        <v>1994</v>
      </c>
      <c r="G2" s="3">
        <v>1995</v>
      </c>
      <c r="H2" s="3">
        <v>1996</v>
      </c>
      <c r="I2" s="3">
        <v>1997</v>
      </c>
      <c r="J2" s="3">
        <v>1998</v>
      </c>
      <c r="K2" s="3">
        <v>1999</v>
      </c>
      <c r="L2" s="3">
        <v>2000</v>
      </c>
      <c r="M2" s="3">
        <v>2001</v>
      </c>
      <c r="N2" s="3">
        <v>2002</v>
      </c>
      <c r="O2" s="3">
        <v>2003</v>
      </c>
      <c r="P2" s="3">
        <v>2004</v>
      </c>
      <c r="Q2" s="3">
        <v>2005</v>
      </c>
      <c r="R2" s="3">
        <v>2006</v>
      </c>
      <c r="S2" s="3">
        <v>2007</v>
      </c>
      <c r="T2" s="3">
        <v>2008</v>
      </c>
      <c r="U2" s="4">
        <v>2009</v>
      </c>
      <c r="V2" s="4">
        <v>2010</v>
      </c>
      <c r="W2" s="4">
        <v>2011</v>
      </c>
      <c r="X2" s="4">
        <v>2012</v>
      </c>
      <c r="Y2" s="4">
        <v>2013</v>
      </c>
      <c r="Z2" s="4">
        <v>2014</v>
      </c>
      <c r="AA2" s="4">
        <v>2015</v>
      </c>
      <c r="AB2" s="4">
        <v>2016</v>
      </c>
      <c r="AC2" s="4">
        <v>2017</v>
      </c>
      <c r="AD2" s="4">
        <v>2018</v>
      </c>
      <c r="AE2" s="4">
        <v>2019</v>
      </c>
      <c r="AF2" s="4">
        <v>2020</v>
      </c>
      <c r="AG2" s="4" t="s">
        <v>99</v>
      </c>
    </row>
    <row r="3" spans="1:34" ht="15.75" thickBot="1" x14ac:dyDescent="0.3">
      <c r="A3" s="77"/>
      <c r="B3" s="81" t="s">
        <v>35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71"/>
      <c r="AA3" s="71"/>
      <c r="AB3" s="71"/>
      <c r="AC3" s="71"/>
      <c r="AD3" s="71"/>
      <c r="AE3" s="71"/>
      <c r="AF3" s="72"/>
      <c r="AG3" s="5" t="s">
        <v>36</v>
      </c>
    </row>
    <row r="4" spans="1:34" ht="15.75" thickBot="1" x14ac:dyDescent="0.3">
      <c r="A4" s="6" t="s">
        <v>37</v>
      </c>
      <c r="B4" s="125">
        <v>155.17954876452842</v>
      </c>
      <c r="C4" s="126">
        <v>138.4813778229572</v>
      </c>
      <c r="D4" s="126">
        <v>135.25097994831688</v>
      </c>
      <c r="E4" s="126">
        <v>128.97203912844753</v>
      </c>
      <c r="F4" s="126">
        <v>122.81268928665234</v>
      </c>
      <c r="G4" s="127">
        <v>121.50867116601425</v>
      </c>
      <c r="H4" s="127">
        <v>125.07388965225125</v>
      </c>
      <c r="I4" s="127">
        <v>121.87381007102991</v>
      </c>
      <c r="J4" s="127">
        <v>116.77685054405688</v>
      </c>
      <c r="K4" s="127">
        <v>107.76995630671334</v>
      </c>
      <c r="L4" s="127">
        <v>117.69363134503173</v>
      </c>
      <c r="M4" s="127">
        <v>117.65153220390771</v>
      </c>
      <c r="N4" s="127">
        <v>114.82732549720207</v>
      </c>
      <c r="O4" s="127">
        <v>118.93140802151227</v>
      </c>
      <c r="P4" s="127">
        <v>119.92057340919105</v>
      </c>
      <c r="Q4" s="127">
        <v>117.26076165341269</v>
      </c>
      <c r="R4" s="127">
        <v>119.34007207769336</v>
      </c>
      <c r="S4" s="127">
        <v>121.72356516872442</v>
      </c>
      <c r="T4" s="127">
        <v>114.97636080325186</v>
      </c>
      <c r="U4" s="127">
        <v>107.20768708048465</v>
      </c>
      <c r="V4" s="127">
        <v>110.34690078515992</v>
      </c>
      <c r="W4" s="127">
        <v>107.78163163586723</v>
      </c>
      <c r="X4" s="127">
        <v>103.75263740675298</v>
      </c>
      <c r="Y4" s="127">
        <v>99.834086938647459</v>
      </c>
      <c r="Z4" s="127">
        <v>97.427292711646515</v>
      </c>
      <c r="AA4" s="127">
        <v>98.261615058356355</v>
      </c>
      <c r="AB4" s="132">
        <v>100.83824921730842</v>
      </c>
      <c r="AC4" s="127">
        <v>103.60540358242855</v>
      </c>
      <c r="AD4" s="127">
        <v>107.70589352162958</v>
      </c>
      <c r="AE4" s="127">
        <v>109.19902180545154</v>
      </c>
      <c r="AF4" s="127">
        <v>104.57329589128466</v>
      </c>
      <c r="AG4" s="131">
        <f>(AF4/B4)-1</f>
        <v>-0.32611419015036824</v>
      </c>
      <c r="AH4" s="14"/>
    </row>
    <row r="5" spans="1:34" ht="15.75" thickBot="1" x14ac:dyDescent="0.3">
      <c r="A5" s="6" t="s">
        <v>38</v>
      </c>
      <c r="B5" s="129">
        <v>164.21074843793031</v>
      </c>
      <c r="C5" s="130">
        <v>148.8793008412627</v>
      </c>
      <c r="D5" s="130">
        <v>145.71061115329533</v>
      </c>
      <c r="E5" s="130">
        <v>140.12909251035512</v>
      </c>
      <c r="F5" s="130">
        <v>132.67327588581801</v>
      </c>
      <c r="G5" s="130">
        <v>131.62714325453084</v>
      </c>
      <c r="H5" s="130">
        <v>135.00435372006066</v>
      </c>
      <c r="I5" s="130">
        <v>130.83416650206254</v>
      </c>
      <c r="J5" s="130">
        <v>125.42725937506374</v>
      </c>
      <c r="K5" s="130">
        <v>116.56994312857717</v>
      </c>
      <c r="L5" s="130">
        <v>127.15596174428026</v>
      </c>
      <c r="M5" s="130">
        <v>127.03001414257018</v>
      </c>
      <c r="N5" s="130">
        <v>123.94689036139891</v>
      </c>
      <c r="O5" s="130">
        <v>127.47864929578471</v>
      </c>
      <c r="P5" s="130">
        <v>128.24753416026914</v>
      </c>
      <c r="Q5" s="130">
        <v>125.6885612151342</v>
      </c>
      <c r="R5" s="130">
        <v>126.56609737001364</v>
      </c>
      <c r="S5" s="130">
        <v>128.36990564815903</v>
      </c>
      <c r="T5" s="130">
        <v>122.91225642376108</v>
      </c>
      <c r="U5" s="130">
        <v>115.01322291673911</v>
      </c>
      <c r="V5" s="130">
        <v>117.48214821407662</v>
      </c>
      <c r="W5" s="130">
        <v>115.18583579391053</v>
      </c>
      <c r="X5" s="130">
        <v>111.28067351045632</v>
      </c>
      <c r="Y5" s="130">
        <v>106.71139328449338</v>
      </c>
      <c r="Z5" s="130">
        <v>104.22884759270933</v>
      </c>
      <c r="AA5" s="130">
        <v>104.99565535216456</v>
      </c>
      <c r="AB5" s="133">
        <v>106.65571940892485</v>
      </c>
      <c r="AC5" s="130">
        <v>107.74774859101906</v>
      </c>
      <c r="AD5" s="130">
        <v>106.33797175653721</v>
      </c>
      <c r="AE5" s="130">
        <v>101.01296403655491</v>
      </c>
      <c r="AF5" s="130">
        <v>91.853878819211559</v>
      </c>
      <c r="AG5" s="131">
        <f t="shared" ref="AG5:AG12" si="0">(AF5/B5)-1</f>
        <v>-0.44063418690323297</v>
      </c>
      <c r="AH5" s="14"/>
    </row>
    <row r="6" spans="1:34" ht="15.75" thickBot="1" x14ac:dyDescent="0.3">
      <c r="A6" s="6" t="s">
        <v>85</v>
      </c>
      <c r="B6" s="129">
        <v>-9.0311996734018862</v>
      </c>
      <c r="C6" s="130">
        <v>-10.397923018305505</v>
      </c>
      <c r="D6" s="130">
        <v>-10.45963120497845</v>
      </c>
      <c r="E6" s="130">
        <v>-11.157053381907588</v>
      </c>
      <c r="F6" s="130">
        <v>-9.8605865991656714</v>
      </c>
      <c r="G6" s="130">
        <v>-10.118472088516583</v>
      </c>
      <c r="H6" s="130">
        <v>-9.9304640678094103</v>
      </c>
      <c r="I6" s="130">
        <v>-8.9603564310326362</v>
      </c>
      <c r="J6" s="130">
        <v>-8.6504088310068568</v>
      </c>
      <c r="K6" s="130">
        <v>-8.7999868218638255</v>
      </c>
      <c r="L6" s="130">
        <v>-9.462330399248529</v>
      </c>
      <c r="M6" s="130">
        <v>-9.3784819386624747</v>
      </c>
      <c r="N6" s="130">
        <v>-9.1195648641968461</v>
      </c>
      <c r="O6" s="130">
        <v>-8.5472412742724373</v>
      </c>
      <c r="P6" s="130">
        <v>-8.3269607510780901</v>
      </c>
      <c r="Q6" s="130">
        <v>-8.427799561721514</v>
      </c>
      <c r="R6" s="130">
        <v>-7.2260252923202728</v>
      </c>
      <c r="S6" s="130">
        <v>-6.6463404794346133</v>
      </c>
      <c r="T6" s="130">
        <v>-7.9358956205092142</v>
      </c>
      <c r="U6" s="130">
        <v>-7.8055358362544638</v>
      </c>
      <c r="V6" s="130">
        <v>-7.1352474289166992</v>
      </c>
      <c r="W6" s="130">
        <v>-7.4042041580432993</v>
      </c>
      <c r="X6" s="130">
        <v>-7.528036103703343</v>
      </c>
      <c r="Y6" s="130">
        <v>-6.8773063458459234</v>
      </c>
      <c r="Z6" s="130">
        <v>-6.8015548810628133</v>
      </c>
      <c r="AA6" s="130">
        <v>-6.7340402938082065</v>
      </c>
      <c r="AB6" s="133">
        <v>-5.8174701916164366</v>
      </c>
      <c r="AC6" s="130">
        <v>-4.1423450085905102</v>
      </c>
      <c r="AD6" s="130">
        <v>1.3679217650923619</v>
      </c>
      <c r="AE6" s="130">
        <v>8.1860577688966316</v>
      </c>
      <c r="AF6" s="130">
        <v>12.719417072073099</v>
      </c>
      <c r="AG6" s="131">
        <f t="shared" si="0"/>
        <v>-2.40838620914711</v>
      </c>
      <c r="AH6" s="14"/>
    </row>
    <row r="7" spans="1:34" ht="15.75" thickBot="1" x14ac:dyDescent="0.3">
      <c r="A7" s="6" t="s">
        <v>67</v>
      </c>
      <c r="B7" s="129">
        <v>23.422965338851757</v>
      </c>
      <c r="C7" s="130">
        <v>21.849694691616737</v>
      </c>
      <c r="D7" s="130">
        <v>20.436208790903635</v>
      </c>
      <c r="E7" s="130">
        <v>19.537425035974643</v>
      </c>
      <c r="F7" s="130">
        <v>18.397723642502697</v>
      </c>
      <c r="G7" s="130">
        <v>17.970315591562496</v>
      </c>
      <c r="H7" s="130">
        <v>17.807564741875524</v>
      </c>
      <c r="I7" s="130">
        <v>17.385434231335481</v>
      </c>
      <c r="J7" s="130">
        <v>16.666722322261844</v>
      </c>
      <c r="K7" s="130">
        <v>15.917353171268822</v>
      </c>
      <c r="L7" s="130">
        <v>15.09456283831668</v>
      </c>
      <c r="M7" s="130">
        <v>14.847753295188168</v>
      </c>
      <c r="N7" s="130">
        <v>14.596393661104537</v>
      </c>
      <c r="O7" s="130">
        <v>14.573732045879764</v>
      </c>
      <c r="P7" s="130">
        <v>14.093133692877689</v>
      </c>
      <c r="Q7" s="130">
        <v>14.587433281801948</v>
      </c>
      <c r="R7" s="130">
        <v>14.851884701435392</v>
      </c>
      <c r="S7" s="130">
        <v>14.386592505432196</v>
      </c>
      <c r="T7" s="130">
        <v>14.454412271267673</v>
      </c>
      <c r="U7" s="130">
        <v>13.804665470078133</v>
      </c>
      <c r="V7" s="130">
        <v>14.034730023177408</v>
      </c>
      <c r="W7" s="130">
        <v>14.034301776948336</v>
      </c>
      <c r="X7" s="130">
        <v>14.027174822360333</v>
      </c>
      <c r="Y7" s="130">
        <v>13.4248360959743</v>
      </c>
      <c r="Z7" s="130">
        <v>13.426212536652615</v>
      </c>
      <c r="AA7" s="130">
        <v>13.428874734628973</v>
      </c>
      <c r="AB7" s="133">
        <v>12.699343087069813</v>
      </c>
      <c r="AC7" s="130">
        <v>12.506896717461034</v>
      </c>
      <c r="AD7" s="130">
        <v>12.402736955836833</v>
      </c>
      <c r="AE7" s="130">
        <v>12.119396817160503</v>
      </c>
      <c r="AF7" s="130">
        <v>11.548524132622763</v>
      </c>
      <c r="AG7" s="131">
        <f t="shared" si="0"/>
        <v>-0.50695721205430877</v>
      </c>
      <c r="AH7" s="14"/>
    </row>
    <row r="8" spans="1:34" ht="15.75" thickBot="1" x14ac:dyDescent="0.3">
      <c r="A8" s="6" t="s">
        <v>68</v>
      </c>
      <c r="B8" s="129">
        <v>9.3322691724906282</v>
      </c>
      <c r="C8" s="130">
        <v>7.983906183832981</v>
      </c>
      <c r="D8" s="130">
        <v>7.1637541501175139</v>
      </c>
      <c r="E8" s="130">
        <v>6.4375384612996749</v>
      </c>
      <c r="F8" s="130">
        <v>6.3298709976508238</v>
      </c>
      <c r="G8" s="130">
        <v>6.620064260769408</v>
      </c>
      <c r="H8" s="130">
        <v>6.3847076698523368</v>
      </c>
      <c r="I8" s="130">
        <v>6.3574564572649397</v>
      </c>
      <c r="J8" s="130">
        <v>6.2315186733197745</v>
      </c>
      <c r="K8" s="130">
        <v>6.0170214885731568</v>
      </c>
      <c r="L8" s="130">
        <v>6.4374799022897724</v>
      </c>
      <c r="M8" s="130">
        <v>6.7064466209741562</v>
      </c>
      <c r="N8" s="130">
        <v>6.3091607846829341</v>
      </c>
      <c r="O8" s="130">
        <v>5.8308309764633135</v>
      </c>
      <c r="P8" s="130">
        <v>6.4899695388337157</v>
      </c>
      <c r="Q8" s="130">
        <v>6.3333145431719213</v>
      </c>
      <c r="R8" s="130">
        <v>6.2186754145237222</v>
      </c>
      <c r="S8" s="130">
        <v>6.2937910619876325</v>
      </c>
      <c r="T8" s="130">
        <v>6.3498004397913537</v>
      </c>
      <c r="U8" s="130">
        <v>5.5030702285959805</v>
      </c>
      <c r="V8" s="130">
        <v>5.3893608815998597</v>
      </c>
      <c r="W8" s="130">
        <v>6.0117163935868669</v>
      </c>
      <c r="X8" s="130">
        <v>5.8753610282243978</v>
      </c>
      <c r="Y8" s="130">
        <v>5.6490433081980438</v>
      </c>
      <c r="Z8" s="130">
        <v>5.7634697671395854</v>
      </c>
      <c r="AA8" s="130">
        <v>6.1622324131243875</v>
      </c>
      <c r="AB8" s="133">
        <v>6.2978062526068666</v>
      </c>
      <c r="AC8" s="130">
        <v>6.2285628190996665</v>
      </c>
      <c r="AD8" s="130">
        <v>5.8796347639784612</v>
      </c>
      <c r="AE8" s="130">
        <v>5.6278763378276979</v>
      </c>
      <c r="AF8" s="130">
        <v>5.3508398731336682</v>
      </c>
      <c r="AG8" s="131">
        <f t="shared" si="0"/>
        <v>-0.42663035385791193</v>
      </c>
      <c r="AH8" s="14"/>
    </row>
    <row r="9" spans="1:34" ht="15.75" thickBot="1" x14ac:dyDescent="0.3">
      <c r="A9" s="6" t="s">
        <v>69</v>
      </c>
      <c r="B9" s="129">
        <v>8.4239432361503996E-2</v>
      </c>
      <c r="C9" s="130">
        <v>8.4075457136124007E-2</v>
      </c>
      <c r="D9" s="130">
        <v>8.5407734264843993E-2</v>
      </c>
      <c r="E9" s="130">
        <v>8.6563972716227996E-2</v>
      </c>
      <c r="F9" s="130">
        <v>8.7662043720515989E-2</v>
      </c>
      <c r="G9" s="130">
        <v>0.1842416639370392</v>
      </c>
      <c r="H9" s="130">
        <v>0.33583902928080084</v>
      </c>
      <c r="I9" s="130">
        <v>0.52251412237085926</v>
      </c>
      <c r="J9" s="130">
        <v>0.67362677711125807</v>
      </c>
      <c r="K9" s="130">
        <v>0.78894608907203623</v>
      </c>
      <c r="L9" s="130">
        <v>0.98059302169940921</v>
      </c>
      <c r="M9" s="130">
        <v>1.1894618145708094</v>
      </c>
      <c r="N9" s="130">
        <v>1.3251250233433682</v>
      </c>
      <c r="O9" s="130">
        <v>1.460028927605495</v>
      </c>
      <c r="P9" s="130">
        <v>1.5645454962595595</v>
      </c>
      <c r="Q9" s="130">
        <v>1.5767529818604398</v>
      </c>
      <c r="R9" s="130">
        <v>1.8415836108553989</v>
      </c>
      <c r="S9" s="130">
        <v>2.2092824789104064</v>
      </c>
      <c r="T9" s="130">
        <v>2.4962673988134423</v>
      </c>
      <c r="U9" s="130">
        <v>2.5173624777894319</v>
      </c>
      <c r="V9" s="130">
        <v>2.7393533154160989</v>
      </c>
      <c r="W9" s="130">
        <v>2.9313760832128946</v>
      </c>
      <c r="X9" s="130">
        <v>3.0440947021435467</v>
      </c>
      <c r="Y9" s="130">
        <v>3.1727839547702206</v>
      </c>
      <c r="Z9" s="130">
        <v>3.361714011837234</v>
      </c>
      <c r="AA9" s="130">
        <v>3.6274505964003754</v>
      </c>
      <c r="AB9" s="133">
        <v>3.8665370147771125</v>
      </c>
      <c r="AC9" s="130">
        <v>4.0967510887856031</v>
      </c>
      <c r="AD9" s="130">
        <v>4.1526776559009528</v>
      </c>
      <c r="AE9" s="130">
        <v>4.1843279452208586</v>
      </c>
      <c r="AF9" s="130">
        <v>4.087716548889591</v>
      </c>
      <c r="AG9" s="131">
        <f>(AF9/B9)-1</f>
        <v>47.524977368646283</v>
      </c>
      <c r="AH9" s="14"/>
    </row>
    <row r="10" spans="1:34" ht="15.75" thickBot="1" x14ac:dyDescent="0.3">
      <c r="A10" s="6" t="s">
        <v>39</v>
      </c>
      <c r="B10" s="129">
        <v>188.01902270823228</v>
      </c>
      <c r="C10" s="130">
        <v>168.39905415554301</v>
      </c>
      <c r="D10" s="130">
        <v>162.93635062360286</v>
      </c>
      <c r="E10" s="130">
        <v>155.03356659843809</v>
      </c>
      <c r="F10" s="130">
        <v>147.62794597052638</v>
      </c>
      <c r="G10" s="130">
        <v>146.28329268228319</v>
      </c>
      <c r="H10" s="130">
        <v>149.6020010932599</v>
      </c>
      <c r="I10" s="130">
        <v>146.13921488200117</v>
      </c>
      <c r="J10" s="130">
        <v>140.34871831674977</v>
      </c>
      <c r="K10" s="130">
        <v>130.49327705562735</v>
      </c>
      <c r="L10" s="130">
        <v>140.20626710733757</v>
      </c>
      <c r="M10" s="130">
        <v>140.39519393464084</v>
      </c>
      <c r="N10" s="130">
        <v>137.05800496633293</v>
      </c>
      <c r="O10" s="130">
        <v>140.79599997146082</v>
      </c>
      <c r="P10" s="130">
        <v>142.068222137162</v>
      </c>
      <c r="Q10" s="130">
        <v>139.75826246024701</v>
      </c>
      <c r="R10" s="130">
        <v>142.25221580450787</v>
      </c>
      <c r="S10" s="130">
        <v>144.61323121505467</v>
      </c>
      <c r="T10" s="130">
        <v>138.27684091312435</v>
      </c>
      <c r="U10" s="130">
        <v>129.03278525694822</v>
      </c>
      <c r="V10" s="130">
        <v>132.51034500535332</v>
      </c>
      <c r="W10" s="130">
        <v>130.75902588961534</v>
      </c>
      <c r="X10" s="130">
        <v>126.69926795948125</v>
      </c>
      <c r="Y10" s="130">
        <v>122.08075029759004</v>
      </c>
      <c r="Z10" s="130">
        <v>119.97868902727596</v>
      </c>
      <c r="AA10" s="130">
        <v>121.48017280251008</v>
      </c>
      <c r="AB10" s="133">
        <v>123.70193557176222</v>
      </c>
      <c r="AC10" s="130">
        <v>126.43761420777486</v>
      </c>
      <c r="AD10" s="130">
        <v>130.14094289734584</v>
      </c>
      <c r="AE10" s="130">
        <v>131.13062290566063</v>
      </c>
      <c r="AF10" s="130">
        <v>125.56037644593067</v>
      </c>
      <c r="AG10" s="131">
        <f t="shared" si="0"/>
        <v>-0.33219322897569181</v>
      </c>
      <c r="AH10" s="14"/>
    </row>
    <row r="11" spans="1:34" ht="15.75" thickBot="1" x14ac:dyDescent="0.3">
      <c r="A11" s="6" t="s">
        <v>51</v>
      </c>
      <c r="B11" s="129">
        <v>196.95524224988733</v>
      </c>
      <c r="C11" s="130">
        <v>178.72542364981189</v>
      </c>
      <c r="D11" s="130">
        <v>173.31961501489266</v>
      </c>
      <c r="E11" s="130">
        <v>166.10138322537674</v>
      </c>
      <c r="F11" s="130">
        <v>157.39816594730331</v>
      </c>
      <c r="G11" s="130">
        <v>156.32084821698939</v>
      </c>
      <c r="H11" s="130">
        <v>159.43359017096401</v>
      </c>
      <c r="I11" s="130">
        <v>154.98713936020783</v>
      </c>
      <c r="J11" s="130">
        <v>148.90978935382884</v>
      </c>
      <c r="K11" s="130">
        <v>139.21324059854069</v>
      </c>
      <c r="L11" s="130">
        <v>149.59436777133934</v>
      </c>
      <c r="M11" s="130">
        <v>149.69863675670183</v>
      </c>
      <c r="N11" s="130">
        <v>146.09699632478006</v>
      </c>
      <c r="O11" s="130">
        <v>149.23992719303885</v>
      </c>
      <c r="P11" s="130">
        <v>150.30264216786259</v>
      </c>
      <c r="Q11" s="130">
        <v>148.09796039678827</v>
      </c>
      <c r="R11" s="130">
        <v>149.3708780627646</v>
      </c>
      <c r="S11" s="130">
        <v>151.12829881281533</v>
      </c>
      <c r="T11" s="130">
        <v>146.10823560850869</v>
      </c>
      <c r="U11" s="130">
        <v>136.74768021144831</v>
      </c>
      <c r="V11" s="130">
        <v>139.5498744673763</v>
      </c>
      <c r="W11" s="130">
        <v>138.11648509776469</v>
      </c>
      <c r="X11" s="130">
        <v>134.17604168400848</v>
      </c>
      <c r="Y11" s="130">
        <v>128.91302667727652</v>
      </c>
      <c r="Z11" s="130">
        <v>126.72825148794398</v>
      </c>
      <c r="AA11" s="130">
        <v>128.15854173856508</v>
      </c>
      <c r="AB11" s="133">
        <v>129.49519282998645</v>
      </c>
      <c r="AC11" s="130">
        <v>130.55318394016166</v>
      </c>
      <c r="AD11" s="130">
        <v>128.73342293916079</v>
      </c>
      <c r="AE11" s="130">
        <v>122.89533379871433</v>
      </c>
      <c r="AF11" s="130">
        <v>112.7885783053468</v>
      </c>
      <c r="AG11" s="131">
        <f t="shared" si="0"/>
        <v>-0.42733903897695658</v>
      </c>
      <c r="AH11" s="14"/>
    </row>
    <row r="12" spans="1:34" ht="15.75" thickBot="1" x14ac:dyDescent="0.3">
      <c r="A12" s="6" t="s">
        <v>40</v>
      </c>
      <c r="B12" s="129">
        <v>0.66725043438635878</v>
      </c>
      <c r="C12" s="130">
        <v>0.47018891167562865</v>
      </c>
      <c r="D12" s="130">
        <v>0.54014538159835279</v>
      </c>
      <c r="E12" s="130">
        <v>0.43888971202339311</v>
      </c>
      <c r="F12" s="130">
        <v>0.54074486032378266</v>
      </c>
      <c r="G12" s="130">
        <v>0.57592887810870419</v>
      </c>
      <c r="H12" s="130">
        <v>0.43320201596784957</v>
      </c>
      <c r="I12" s="130">
        <v>0.48522809299324282</v>
      </c>
      <c r="J12" s="130">
        <v>0.56200283401239293</v>
      </c>
      <c r="K12" s="130">
        <v>0.54046367473063517</v>
      </c>
      <c r="L12" s="130">
        <v>0.59403388947764468</v>
      </c>
      <c r="M12" s="130">
        <v>0.62793740125793129</v>
      </c>
      <c r="N12" s="130">
        <v>0.55325652968609118</v>
      </c>
      <c r="O12" s="130">
        <v>0.73568495433098557</v>
      </c>
      <c r="P12" s="130">
        <v>0.95736015226253601</v>
      </c>
      <c r="Q12" s="130">
        <v>0.99866604752059807</v>
      </c>
      <c r="R12" s="130">
        <v>1.0234328701531872</v>
      </c>
      <c r="S12" s="130">
        <v>1.0754502844000209</v>
      </c>
      <c r="T12" s="130">
        <v>1.1351113275164364</v>
      </c>
      <c r="U12" s="130">
        <v>1.0361568556083305</v>
      </c>
      <c r="V12" s="130">
        <v>0.97345327445509733</v>
      </c>
      <c r="W12" s="130">
        <v>0.96600598921041647</v>
      </c>
      <c r="X12" s="130">
        <v>0.90088515505411237</v>
      </c>
      <c r="Y12" s="130">
        <v>0.87100580992536891</v>
      </c>
      <c r="Z12" s="130">
        <v>0.89991876822042749</v>
      </c>
      <c r="AA12" s="130">
        <v>0.90529199313644693</v>
      </c>
      <c r="AB12" s="133">
        <v>0.97670365988638563</v>
      </c>
      <c r="AC12" s="130">
        <v>1.0983926552939536</v>
      </c>
      <c r="AD12" s="130">
        <v>1.26474453243246</v>
      </c>
      <c r="AE12" s="130">
        <v>1.2950469228321508</v>
      </c>
      <c r="AF12" s="130">
        <v>0.35196633501533092</v>
      </c>
      <c r="AG12" s="131">
        <f t="shared" si="0"/>
        <v>-0.47251239283340585</v>
      </c>
      <c r="AH12" s="14"/>
    </row>
    <row r="13" spans="1:34" ht="15" customHeight="1" x14ac:dyDescent="0.25">
      <c r="A13" s="78" t="s">
        <v>41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</row>
    <row r="14" spans="1:34" ht="15" customHeight="1" x14ac:dyDescent="0.25">
      <c r="A14" s="80" t="s">
        <v>84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</row>
    <row r="15" spans="1:34" ht="15" customHeight="1" x14ac:dyDescent="0.25">
      <c r="A15" s="38" t="s">
        <v>90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4" ht="15" customHeight="1" x14ac:dyDescent="0.25">
      <c r="A16" s="80" t="s">
        <v>98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</sheetData>
  <mergeCells count="6">
    <mergeCell ref="A16:W16"/>
    <mergeCell ref="A1:AG1"/>
    <mergeCell ref="A2:A3"/>
    <mergeCell ref="A13:AG13"/>
    <mergeCell ref="A14:AG14"/>
    <mergeCell ref="B3:AF3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G18"/>
  <sheetViews>
    <sheetView workbookViewId="0">
      <selection activeCell="F17" sqref="F17"/>
    </sheetView>
  </sheetViews>
  <sheetFormatPr defaultRowHeight="15" x14ac:dyDescent="0.25"/>
  <cols>
    <col min="1" max="1" width="31.7109375" style="11" customWidth="1"/>
  </cols>
  <sheetData>
    <row r="1" spans="1:33" ht="15.75" thickBot="1" x14ac:dyDescent="0.3">
      <c r="A1" s="74" t="s">
        <v>101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</row>
    <row r="2" spans="1:33" ht="15.75" thickBot="1" x14ac:dyDescent="0.3">
      <c r="A2" s="76" t="s">
        <v>42</v>
      </c>
      <c r="B2" s="3">
        <v>1990</v>
      </c>
      <c r="C2" s="3">
        <v>1991</v>
      </c>
      <c r="D2" s="3">
        <v>1992</v>
      </c>
      <c r="E2" s="3">
        <v>1993</v>
      </c>
      <c r="F2" s="3">
        <v>1994</v>
      </c>
      <c r="G2" s="3">
        <v>1995</v>
      </c>
      <c r="H2" s="3">
        <v>1996</v>
      </c>
      <c r="I2" s="3">
        <v>1997</v>
      </c>
      <c r="J2" s="3">
        <v>1998</v>
      </c>
      <c r="K2" s="3">
        <v>1999</v>
      </c>
      <c r="L2" s="3">
        <v>2000</v>
      </c>
      <c r="M2" s="3">
        <v>2001</v>
      </c>
      <c r="N2" s="3">
        <v>2002</v>
      </c>
      <c r="O2" s="3">
        <v>2003</v>
      </c>
      <c r="P2" s="3">
        <v>2004</v>
      </c>
      <c r="Q2" s="3">
        <v>2005</v>
      </c>
      <c r="R2" s="3">
        <v>2006</v>
      </c>
      <c r="S2" s="3">
        <v>2007</v>
      </c>
      <c r="T2" s="3">
        <v>2008</v>
      </c>
      <c r="U2" s="4">
        <v>2009</v>
      </c>
      <c r="V2" s="4">
        <v>2010</v>
      </c>
      <c r="W2" s="4">
        <v>2011</v>
      </c>
      <c r="X2" s="4">
        <v>2012</v>
      </c>
      <c r="Y2" s="4">
        <v>2013</v>
      </c>
      <c r="Z2" s="4">
        <v>2014</v>
      </c>
      <c r="AA2" s="4">
        <v>2015</v>
      </c>
      <c r="AB2" s="4">
        <v>2016</v>
      </c>
      <c r="AC2" s="4">
        <v>2017</v>
      </c>
      <c r="AD2" s="4">
        <v>2018</v>
      </c>
      <c r="AE2" s="4">
        <v>2019</v>
      </c>
      <c r="AF2" s="4">
        <v>2020</v>
      </c>
      <c r="AG2" s="4" t="s">
        <v>99</v>
      </c>
    </row>
    <row r="3" spans="1:33" ht="15.75" thickBot="1" x14ac:dyDescent="0.3">
      <c r="A3" s="77"/>
      <c r="B3" s="86" t="s">
        <v>43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8"/>
      <c r="AA3" s="88"/>
      <c r="AB3" s="88"/>
      <c r="AC3" s="88"/>
      <c r="AD3" s="71"/>
      <c r="AE3" s="71"/>
      <c r="AF3" s="72"/>
      <c r="AG3" s="7" t="s">
        <v>36</v>
      </c>
    </row>
    <row r="4" spans="1:33" ht="15.75" thickBot="1" x14ac:dyDescent="0.3">
      <c r="A4" s="6" t="s">
        <v>44</v>
      </c>
      <c r="B4" s="125">
        <v>161.17829776628091</v>
      </c>
      <c r="C4" s="126">
        <v>148.31349451657275</v>
      </c>
      <c r="D4" s="126">
        <v>144.02204910393681</v>
      </c>
      <c r="E4" s="126">
        <v>139.18743707167749</v>
      </c>
      <c r="F4" s="126">
        <v>130.04235245569669</v>
      </c>
      <c r="G4" s="127">
        <v>129.37849969689449</v>
      </c>
      <c r="H4" s="127">
        <v>131.97273998539967</v>
      </c>
      <c r="I4" s="127">
        <v>126.75202306322565</v>
      </c>
      <c r="J4" s="127">
        <v>120.71487143506238</v>
      </c>
      <c r="K4" s="127">
        <v>113.60232918389265</v>
      </c>
      <c r="L4" s="127">
        <v>122.15917752872963</v>
      </c>
      <c r="M4" s="127">
        <v>122.4812677406826</v>
      </c>
      <c r="N4" s="127">
        <v>119.33001951617678</v>
      </c>
      <c r="O4" s="127">
        <v>121.89699785430075</v>
      </c>
      <c r="P4" s="127">
        <v>121.65889011573006</v>
      </c>
      <c r="Q4" s="127">
        <v>120.86545252132169</v>
      </c>
      <c r="R4" s="127">
        <v>120.98873604003545</v>
      </c>
      <c r="S4" s="127">
        <v>121.8425461049452</v>
      </c>
      <c r="T4" s="127">
        <v>116.62102393937664</v>
      </c>
      <c r="U4" s="127">
        <v>110.67937616212545</v>
      </c>
      <c r="V4" s="127">
        <v>112.50728102485978</v>
      </c>
      <c r="W4" s="127">
        <v>110.02972459519295</v>
      </c>
      <c r="X4" s="127">
        <v>106.25161379131139</v>
      </c>
      <c r="Y4" s="127">
        <v>100.88242168052309</v>
      </c>
      <c r="Z4" s="127">
        <v>97.848049183423939</v>
      </c>
      <c r="AA4" s="127">
        <v>98.861898412049484</v>
      </c>
      <c r="AB4" s="127">
        <v>100.13092436839686</v>
      </c>
      <c r="AC4" s="127">
        <v>100.94080963908422</v>
      </c>
      <c r="AD4" s="127">
        <v>98.758975813176193</v>
      </c>
      <c r="AE4" s="127">
        <v>93.827745500828044</v>
      </c>
      <c r="AF4" s="127">
        <v>84.581008924946261</v>
      </c>
      <c r="AG4" s="128">
        <f>(AF4/B4)-1</f>
        <v>-0.47523326591031334</v>
      </c>
    </row>
    <row r="5" spans="1:33" ht="15.75" thickBot="1" x14ac:dyDescent="0.3">
      <c r="A5" s="6" t="s">
        <v>45</v>
      </c>
      <c r="B5" s="129">
        <v>137.7756841011159</v>
      </c>
      <c r="C5" s="130">
        <v>127.24486483505225</v>
      </c>
      <c r="D5" s="130">
        <v>123.04329435774606</v>
      </c>
      <c r="E5" s="130">
        <v>118.82815623049898</v>
      </c>
      <c r="F5" s="130">
        <v>109.23410838677195</v>
      </c>
      <c r="G5" s="130">
        <v>109.39332786301419</v>
      </c>
      <c r="H5" s="130">
        <v>111.95405938914928</v>
      </c>
      <c r="I5" s="130">
        <v>107.02372523683592</v>
      </c>
      <c r="J5" s="130">
        <v>100.199225184418</v>
      </c>
      <c r="K5" s="130">
        <v>93.560974659353192</v>
      </c>
      <c r="L5" s="130">
        <v>102.73499949125802</v>
      </c>
      <c r="M5" s="130">
        <v>102.64081249704745</v>
      </c>
      <c r="N5" s="130">
        <v>99.108369978151941</v>
      </c>
      <c r="O5" s="130">
        <v>99.904954092214524</v>
      </c>
      <c r="P5" s="130">
        <v>99.148414114817058</v>
      </c>
      <c r="Q5" s="130">
        <v>96.55845933871997</v>
      </c>
      <c r="R5" s="130">
        <v>96.115923385546125</v>
      </c>
      <c r="S5" s="130">
        <v>96.428369442280854</v>
      </c>
      <c r="T5" s="130">
        <v>91.420113411141855</v>
      </c>
      <c r="U5" s="130">
        <v>86.817270721221703</v>
      </c>
      <c r="V5" s="130">
        <v>89.621973762061984</v>
      </c>
      <c r="W5" s="130">
        <v>87.290171450303674</v>
      </c>
      <c r="X5" s="130">
        <v>84.067649071828782</v>
      </c>
      <c r="Y5" s="130">
        <v>79.78980139119092</v>
      </c>
      <c r="Z5" s="130">
        <v>76.254550879942641</v>
      </c>
      <c r="AA5" s="130">
        <v>76.609115631211708</v>
      </c>
      <c r="AB5" s="130">
        <v>77.648129640247888</v>
      </c>
      <c r="AC5" s="130">
        <v>78.245318791288369</v>
      </c>
      <c r="AD5" s="130">
        <v>76.304065657295922</v>
      </c>
      <c r="AE5" s="130">
        <v>71.546146830483465</v>
      </c>
      <c r="AF5" s="130">
        <v>64.161251167238277</v>
      </c>
      <c r="AG5" s="128">
        <f t="shared" ref="AG5:AG13" si="0">(AF5/B5)-1</f>
        <v>-0.534306422894266</v>
      </c>
    </row>
    <row r="6" spans="1:33" ht="15.75" thickBot="1" x14ac:dyDescent="0.3">
      <c r="A6" s="6" t="s">
        <v>70</v>
      </c>
      <c r="B6" s="129">
        <v>11.346844543181799</v>
      </c>
      <c r="C6" s="130">
        <v>10.271376697310675</v>
      </c>
      <c r="D6" s="130">
        <v>10.688122388674735</v>
      </c>
      <c r="E6" s="130">
        <v>10.238077335070512</v>
      </c>
      <c r="F6" s="130">
        <v>11.150526475615086</v>
      </c>
      <c r="G6" s="130">
        <v>10.463277338143341</v>
      </c>
      <c r="H6" s="130">
        <v>10.653650547465386</v>
      </c>
      <c r="I6" s="130">
        <v>10.538824728740966</v>
      </c>
      <c r="J6" s="130">
        <v>11.707018937291108</v>
      </c>
      <c r="K6" s="130">
        <v>11.993847471445758</v>
      </c>
      <c r="L6" s="130">
        <v>12.118172817970285</v>
      </c>
      <c r="M6" s="130">
        <v>12.926686771501606</v>
      </c>
      <c r="N6" s="130">
        <v>13.480907358317943</v>
      </c>
      <c r="O6" s="130">
        <v>15.286008616377893</v>
      </c>
      <c r="P6" s="130">
        <v>16.043940516841577</v>
      </c>
      <c r="Q6" s="130">
        <v>17.370988692627929</v>
      </c>
      <c r="R6" s="130">
        <v>17.707107362058832</v>
      </c>
      <c r="S6" s="130">
        <v>18.633089876293898</v>
      </c>
      <c r="T6" s="130">
        <v>18.476664078089346</v>
      </c>
      <c r="U6" s="130">
        <v>17.857822155421392</v>
      </c>
      <c r="V6" s="130">
        <v>16.831659422057669</v>
      </c>
      <c r="W6" s="130">
        <v>16.656788790721361</v>
      </c>
      <c r="X6" s="130">
        <v>16.382874545528644</v>
      </c>
      <c r="Y6" s="130">
        <v>16.253017874516246</v>
      </c>
      <c r="Z6" s="130">
        <v>16.769069932329963</v>
      </c>
      <c r="AA6" s="130">
        <v>17.529706812997574</v>
      </c>
      <c r="AB6" s="130">
        <v>18.204840193305106</v>
      </c>
      <c r="AC6" s="130">
        <v>18.704669891451456</v>
      </c>
      <c r="AD6" s="130">
        <v>18.89767497908452</v>
      </c>
      <c r="AE6" s="130">
        <v>19.065557315956962</v>
      </c>
      <c r="AF6" s="130">
        <v>17.785305252593798</v>
      </c>
      <c r="AG6" s="128">
        <f t="shared" si="0"/>
        <v>0.56742301217837721</v>
      </c>
    </row>
    <row r="7" spans="1:33" ht="15.75" thickBot="1" x14ac:dyDescent="0.3">
      <c r="A7" s="6" t="s">
        <v>46</v>
      </c>
      <c r="B7" s="129">
        <v>11.86150584544195</v>
      </c>
      <c r="C7" s="130">
        <v>10.641260831882214</v>
      </c>
      <c r="D7" s="130">
        <v>10.089968829369056</v>
      </c>
      <c r="E7" s="130">
        <v>9.9331636987406071</v>
      </c>
      <c r="F7" s="130">
        <v>9.444017808366878</v>
      </c>
      <c r="G7" s="130">
        <v>9.3050114266902781</v>
      </c>
      <c r="H7" s="130">
        <v>9.1543281314807761</v>
      </c>
      <c r="I7" s="130">
        <v>8.991334055109359</v>
      </c>
      <c r="J7" s="130">
        <v>8.6360738965449588</v>
      </c>
      <c r="K7" s="130">
        <v>7.8807620910887257</v>
      </c>
      <c r="L7" s="130">
        <v>7.1260585461415031</v>
      </c>
      <c r="M7" s="130">
        <v>6.7524531370670982</v>
      </c>
      <c r="N7" s="130">
        <v>6.4991694548624892</v>
      </c>
      <c r="O7" s="130">
        <v>6.4613652134499722</v>
      </c>
      <c r="P7" s="130">
        <v>6.1932865683618941</v>
      </c>
      <c r="Q7" s="130">
        <v>6.66253552817279</v>
      </c>
      <c r="R7" s="130">
        <v>6.9064673405949151</v>
      </c>
      <c r="S7" s="130">
        <v>6.4345079996742083</v>
      </c>
      <c r="T7" s="130">
        <v>6.3476939734103945</v>
      </c>
      <c r="U7" s="130">
        <v>5.6398247221249118</v>
      </c>
      <c r="V7" s="130">
        <v>5.7245045788750089</v>
      </c>
      <c r="W7" s="130">
        <v>5.695415628214632</v>
      </c>
      <c r="X7" s="130">
        <v>5.4852039758514595</v>
      </c>
      <c r="Y7" s="130">
        <v>4.5301750441212905</v>
      </c>
      <c r="Z7" s="130">
        <v>4.5054248051868138</v>
      </c>
      <c r="AA7" s="130">
        <v>4.3422609769921703</v>
      </c>
      <c r="AB7" s="130">
        <v>3.8709832599223528</v>
      </c>
      <c r="AC7" s="130">
        <v>3.5259197674064162</v>
      </c>
      <c r="AD7" s="130">
        <v>3.2349528175201363</v>
      </c>
      <c r="AE7" s="130">
        <v>2.9130135921665063</v>
      </c>
      <c r="AF7" s="130">
        <v>2.3118135632501158</v>
      </c>
      <c r="AG7" s="128">
        <f t="shared" si="0"/>
        <v>-0.80509948792560082</v>
      </c>
    </row>
    <row r="8" spans="1:33" ht="15.75" thickBot="1" x14ac:dyDescent="0.3">
      <c r="A8" s="6" t="s">
        <v>47</v>
      </c>
      <c r="B8" s="129">
        <v>17.250048105460454</v>
      </c>
      <c r="C8" s="130">
        <v>13.864559449740314</v>
      </c>
      <c r="D8" s="130">
        <v>14.647520121578887</v>
      </c>
      <c r="E8" s="130">
        <v>13.448907080000408</v>
      </c>
      <c r="F8" s="130">
        <v>14.734999763028638</v>
      </c>
      <c r="G8" s="130">
        <v>14.298665757950673</v>
      </c>
      <c r="H8" s="130">
        <v>15.104348832708302</v>
      </c>
      <c r="I8" s="130">
        <v>16.147277852268882</v>
      </c>
      <c r="J8" s="130">
        <v>16.347011023148401</v>
      </c>
      <c r="K8" s="130">
        <v>13.734132164740936</v>
      </c>
      <c r="L8" s="130">
        <v>15.347040552785122</v>
      </c>
      <c r="M8" s="130">
        <v>14.653139702210289</v>
      </c>
      <c r="N8" s="130">
        <v>14.439510962580639</v>
      </c>
      <c r="O8" s="130">
        <v>15.513425562984239</v>
      </c>
      <c r="P8" s="130">
        <v>16.488576218747504</v>
      </c>
      <c r="Q8" s="130">
        <v>15.152222748367771</v>
      </c>
      <c r="R8" s="130">
        <v>16.273709299387061</v>
      </c>
      <c r="S8" s="130">
        <v>17.012778881856047</v>
      </c>
      <c r="T8" s="130">
        <v>16.944578347605621</v>
      </c>
      <c r="U8" s="130">
        <v>14.278735431483463</v>
      </c>
      <c r="V8" s="130">
        <v>15.112902520185813</v>
      </c>
      <c r="W8" s="130">
        <v>15.462066287876452</v>
      </c>
      <c r="X8" s="130">
        <v>15.229886472431525</v>
      </c>
      <c r="Y8" s="130">
        <v>15.110031779794836</v>
      </c>
      <c r="Z8" s="130">
        <v>15.894003598837875</v>
      </c>
      <c r="AA8" s="130">
        <v>15.646302379179344</v>
      </c>
      <c r="AB8" s="130">
        <v>15.742918317573986</v>
      </c>
      <c r="AC8" s="130">
        <v>16.002060590693176</v>
      </c>
      <c r="AD8" s="130">
        <v>16.558199977752317</v>
      </c>
      <c r="AE8" s="130">
        <v>15.867684166515591</v>
      </c>
      <c r="AF8" s="130">
        <v>15.229958775636101</v>
      </c>
      <c r="AG8" s="128">
        <f t="shared" si="0"/>
        <v>-0.1171063012389455</v>
      </c>
    </row>
    <row r="9" spans="1:33" ht="15.75" thickBot="1" x14ac:dyDescent="0.3">
      <c r="A9" s="6" t="s">
        <v>48</v>
      </c>
      <c r="B9" s="129">
        <v>15.512635575712967</v>
      </c>
      <c r="C9" s="130">
        <v>13.392818315992139</v>
      </c>
      <c r="D9" s="130">
        <v>11.510112201667461</v>
      </c>
      <c r="E9" s="130">
        <v>10.255396416360639</v>
      </c>
      <c r="F9" s="130">
        <v>9.2804113450628858</v>
      </c>
      <c r="G9" s="130">
        <v>9.3169969533336463</v>
      </c>
      <c r="H9" s="130">
        <v>9.0040608682564347</v>
      </c>
      <c r="I9" s="130">
        <v>8.631792060792808</v>
      </c>
      <c r="J9" s="130">
        <v>8.2842942018215648</v>
      </c>
      <c r="K9" s="130">
        <v>8.316724721887697</v>
      </c>
      <c r="L9" s="130">
        <v>8.4882969533565049</v>
      </c>
      <c r="M9" s="130">
        <v>8.8380037401964131</v>
      </c>
      <c r="N9" s="130">
        <v>8.4973793161426592</v>
      </c>
      <c r="O9" s="130">
        <v>7.8606087235248658</v>
      </c>
      <c r="P9" s="130">
        <v>8.2426556069688584</v>
      </c>
      <c r="Q9" s="130">
        <v>8.1238148152241845</v>
      </c>
      <c r="R9" s="130">
        <v>8.0949334258344088</v>
      </c>
      <c r="S9" s="130">
        <v>8.3387093752242247</v>
      </c>
      <c r="T9" s="130">
        <v>8.4218847433222965</v>
      </c>
      <c r="U9" s="130">
        <v>7.5731734891735591</v>
      </c>
      <c r="V9" s="130">
        <v>7.4718498657694257</v>
      </c>
      <c r="W9" s="130">
        <v>8.127018292757251</v>
      </c>
      <c r="X9" s="130">
        <v>8.0436236547066944</v>
      </c>
      <c r="Y9" s="130">
        <v>8.0130392076986023</v>
      </c>
      <c r="Z9" s="130">
        <v>8.0826473439635489</v>
      </c>
      <c r="AA9" s="130">
        <v>8.6677634348272221</v>
      </c>
      <c r="AB9" s="130">
        <v>8.6048709525943643</v>
      </c>
      <c r="AC9" s="130">
        <v>8.562430980716254</v>
      </c>
      <c r="AD9" s="130">
        <v>8.3223585309250172</v>
      </c>
      <c r="AE9" s="130">
        <v>8.0697217464003579</v>
      </c>
      <c r="AF9" s="130">
        <v>7.8418295833702558</v>
      </c>
      <c r="AG9" s="128">
        <f t="shared" si="0"/>
        <v>-0.49448760366370936</v>
      </c>
    </row>
    <row r="10" spans="1:33" ht="15.75" thickBot="1" x14ac:dyDescent="0.3">
      <c r="A10" s="6" t="s">
        <v>49</v>
      </c>
      <c r="B10" s="129">
        <v>-8.9362195416550279</v>
      </c>
      <c r="C10" s="130">
        <v>-10.326369494268878</v>
      </c>
      <c r="D10" s="130">
        <v>-10.383264391289778</v>
      </c>
      <c r="E10" s="130">
        <v>-11.067816626938676</v>
      </c>
      <c r="F10" s="130">
        <v>-9.7702199767769411</v>
      </c>
      <c r="G10" s="130">
        <v>-10.037555534706209</v>
      </c>
      <c r="H10" s="130">
        <v>-9.8315890777041268</v>
      </c>
      <c r="I10" s="130">
        <v>-8.8479244782066733</v>
      </c>
      <c r="J10" s="130">
        <v>-8.5610710370791043</v>
      </c>
      <c r="K10" s="130">
        <v>-8.7199635429133444</v>
      </c>
      <c r="L10" s="130">
        <v>-9.3881006640017652</v>
      </c>
      <c r="M10" s="130">
        <v>-9.3034428220609957</v>
      </c>
      <c r="N10" s="130">
        <v>-9.0389913584471593</v>
      </c>
      <c r="O10" s="130">
        <v>-8.4439272215780399</v>
      </c>
      <c r="P10" s="130">
        <v>-8.2344200307005995</v>
      </c>
      <c r="Q10" s="130">
        <v>-8.3396979365412509</v>
      </c>
      <c r="R10" s="130">
        <v>-7.1186622582567267</v>
      </c>
      <c r="S10" s="130">
        <v>-6.5150675977606758</v>
      </c>
      <c r="T10" s="130">
        <v>-7.831394695384339</v>
      </c>
      <c r="U10" s="130">
        <v>-7.7148949545001271</v>
      </c>
      <c r="V10" s="130">
        <v>-7.0395294620229922</v>
      </c>
      <c r="W10" s="130">
        <v>-7.3574592081493639</v>
      </c>
      <c r="X10" s="130">
        <v>-7.4767737245272414</v>
      </c>
      <c r="Y10" s="130">
        <v>-6.8322763796864825</v>
      </c>
      <c r="Z10" s="130">
        <v>-6.749562460668022</v>
      </c>
      <c r="AA10" s="130">
        <v>-6.6783689360549863</v>
      </c>
      <c r="AB10" s="130">
        <v>-5.7932572582242345</v>
      </c>
      <c r="AC10" s="130">
        <v>-4.115569732386799</v>
      </c>
      <c r="AD10" s="130">
        <v>1.4075199581850466</v>
      </c>
      <c r="AE10" s="130">
        <v>8.2352891069462828</v>
      </c>
      <c r="AF10" s="130">
        <v>12.771798140583872</v>
      </c>
      <c r="AG10" s="128">
        <f t="shared" si="0"/>
        <v>-2.4292171405424625</v>
      </c>
    </row>
    <row r="11" spans="1:33" ht="15.75" thickBot="1" x14ac:dyDescent="0.3">
      <c r="A11" s="6" t="s">
        <v>50</v>
      </c>
      <c r="B11" s="129">
        <v>3.0142608024329816</v>
      </c>
      <c r="C11" s="130">
        <v>3.1545513675067118</v>
      </c>
      <c r="D11" s="130">
        <v>3.1399335877095282</v>
      </c>
      <c r="E11" s="130">
        <v>3.2096426573382031</v>
      </c>
      <c r="F11" s="130">
        <v>3.340402383515126</v>
      </c>
      <c r="G11" s="130">
        <v>3.3266858088105677</v>
      </c>
      <c r="H11" s="130">
        <v>3.3524404845996139</v>
      </c>
      <c r="I11" s="130">
        <v>3.4560463839205147</v>
      </c>
      <c r="J11" s="130">
        <v>3.563612693796522</v>
      </c>
      <c r="K11" s="130">
        <v>3.5600545280194136</v>
      </c>
      <c r="L11" s="130">
        <v>3.5998527364681188</v>
      </c>
      <c r="M11" s="130">
        <v>3.7262255736125236</v>
      </c>
      <c r="N11" s="130">
        <v>3.8300865298799773</v>
      </c>
      <c r="O11" s="130">
        <v>3.9688950522290085</v>
      </c>
      <c r="P11" s="130">
        <v>3.9125202264162033</v>
      </c>
      <c r="Q11" s="130">
        <v>3.9564703118746247</v>
      </c>
      <c r="R11" s="130">
        <v>4.0134992975076846</v>
      </c>
      <c r="S11" s="130">
        <v>3.9342644507898652</v>
      </c>
      <c r="T11" s="130">
        <v>4.1207485782041324</v>
      </c>
      <c r="U11" s="130">
        <v>4.216395128665849</v>
      </c>
      <c r="V11" s="130">
        <v>4.4578410565612607</v>
      </c>
      <c r="W11" s="130">
        <v>4.4976759219380575</v>
      </c>
      <c r="X11" s="130">
        <v>4.6509177655589022</v>
      </c>
      <c r="Y11" s="130">
        <v>4.9075340092599884</v>
      </c>
      <c r="Z11" s="130">
        <v>4.9035513617186215</v>
      </c>
      <c r="AA11" s="130">
        <v>4.9825775125090246</v>
      </c>
      <c r="AB11" s="130">
        <v>5.0164791914212312</v>
      </c>
      <c r="AC11" s="130">
        <v>5.0478827296680011</v>
      </c>
      <c r="AD11" s="130">
        <v>5.0938886173072495</v>
      </c>
      <c r="AE11" s="130">
        <v>5.1301823849703432</v>
      </c>
      <c r="AF11" s="130">
        <v>5.1357810213941768</v>
      </c>
      <c r="AG11" s="128">
        <f t="shared" si="0"/>
        <v>0.70382769044032134</v>
      </c>
    </row>
    <row r="12" spans="1:33" ht="15.75" thickBot="1" x14ac:dyDescent="0.3">
      <c r="A12" s="6" t="s">
        <v>39</v>
      </c>
      <c r="B12" s="129">
        <v>188.01902270823228</v>
      </c>
      <c r="C12" s="130">
        <v>168.39905415554301</v>
      </c>
      <c r="D12" s="130">
        <v>162.93635062360286</v>
      </c>
      <c r="E12" s="130">
        <v>155.03356659843809</v>
      </c>
      <c r="F12" s="130">
        <v>147.62794597052638</v>
      </c>
      <c r="G12" s="130">
        <v>146.28329268228319</v>
      </c>
      <c r="H12" s="130">
        <v>149.6020010932599</v>
      </c>
      <c r="I12" s="130">
        <v>146.13921488200117</v>
      </c>
      <c r="J12" s="130">
        <v>140.34871831674977</v>
      </c>
      <c r="K12" s="130">
        <v>130.49327705562735</v>
      </c>
      <c r="L12" s="130">
        <v>140.20626710733757</v>
      </c>
      <c r="M12" s="130">
        <v>140.39519393464084</v>
      </c>
      <c r="N12" s="130">
        <v>137.05800496633293</v>
      </c>
      <c r="O12" s="130">
        <v>140.79599997146082</v>
      </c>
      <c r="P12" s="130">
        <v>142.068222137162</v>
      </c>
      <c r="Q12" s="130">
        <v>139.75826246024701</v>
      </c>
      <c r="R12" s="130">
        <v>142.25221580450787</v>
      </c>
      <c r="S12" s="130">
        <v>144.61323121505467</v>
      </c>
      <c r="T12" s="130">
        <v>138.27684091312435</v>
      </c>
      <c r="U12" s="130">
        <v>129.03278525694822</v>
      </c>
      <c r="V12" s="130">
        <v>132.51034500535332</v>
      </c>
      <c r="W12" s="130">
        <v>130.75902588961534</v>
      </c>
      <c r="X12" s="130">
        <v>126.69926795948125</v>
      </c>
      <c r="Y12" s="130">
        <v>122.08075029759004</v>
      </c>
      <c r="Z12" s="130">
        <v>119.97868902727596</v>
      </c>
      <c r="AA12" s="130">
        <v>121.48017280251008</v>
      </c>
      <c r="AB12" s="130">
        <v>123.70193557176222</v>
      </c>
      <c r="AC12" s="130">
        <v>126.43761420777486</v>
      </c>
      <c r="AD12" s="130">
        <v>130.14094289734584</v>
      </c>
      <c r="AE12" s="130">
        <v>131.13062290566063</v>
      </c>
      <c r="AF12" s="130">
        <v>125.56037644593067</v>
      </c>
      <c r="AG12" s="128">
        <f t="shared" si="0"/>
        <v>-0.33219322897569181</v>
      </c>
    </row>
    <row r="13" spans="1:33" ht="15.75" thickBot="1" x14ac:dyDescent="0.3">
      <c r="A13" s="6" t="s">
        <v>51</v>
      </c>
      <c r="B13" s="129">
        <v>196.95524224988733</v>
      </c>
      <c r="C13" s="130">
        <v>178.72542364981189</v>
      </c>
      <c r="D13" s="130">
        <v>173.31961501489266</v>
      </c>
      <c r="E13" s="130">
        <v>166.10138322537674</v>
      </c>
      <c r="F13" s="130">
        <v>157.39816594730331</v>
      </c>
      <c r="G13" s="130">
        <v>156.32084821698939</v>
      </c>
      <c r="H13" s="130">
        <v>159.43359017096401</v>
      </c>
      <c r="I13" s="130">
        <v>154.98713936020783</v>
      </c>
      <c r="J13" s="130">
        <v>148.90978935382884</v>
      </c>
      <c r="K13" s="130">
        <v>139.21324059854069</v>
      </c>
      <c r="L13" s="130">
        <v>149.59436777133934</v>
      </c>
      <c r="M13" s="130">
        <v>149.69863675670183</v>
      </c>
      <c r="N13" s="130">
        <v>146.09699632478006</v>
      </c>
      <c r="O13" s="130">
        <v>149.23992719303885</v>
      </c>
      <c r="P13" s="130">
        <v>150.30264216786259</v>
      </c>
      <c r="Q13" s="130">
        <v>148.09796039678827</v>
      </c>
      <c r="R13" s="130">
        <v>149.3708780627646</v>
      </c>
      <c r="S13" s="130">
        <v>151.12829881281533</v>
      </c>
      <c r="T13" s="130">
        <v>146.10823560850869</v>
      </c>
      <c r="U13" s="130">
        <v>136.74768021144831</v>
      </c>
      <c r="V13" s="130">
        <v>139.5498744673763</v>
      </c>
      <c r="W13" s="130">
        <v>138.11648509776469</v>
      </c>
      <c r="X13" s="130">
        <v>134.17604168400848</v>
      </c>
      <c r="Y13" s="130">
        <v>128.91302667727652</v>
      </c>
      <c r="Z13" s="130">
        <v>126.72825148794398</v>
      </c>
      <c r="AA13" s="130">
        <v>128.15854173856508</v>
      </c>
      <c r="AB13" s="130">
        <v>129.49519282998645</v>
      </c>
      <c r="AC13" s="130">
        <v>130.55318394016166</v>
      </c>
      <c r="AD13" s="130">
        <v>128.73342293916079</v>
      </c>
      <c r="AE13" s="130">
        <v>122.89533379871433</v>
      </c>
      <c r="AF13" s="130">
        <v>112.7885783053468</v>
      </c>
      <c r="AG13" s="128">
        <f t="shared" si="0"/>
        <v>-0.42733903897695658</v>
      </c>
    </row>
    <row r="14" spans="1:33" x14ac:dyDescent="0.25">
      <c r="A14" s="78" t="s">
        <v>41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</row>
    <row r="15" spans="1:33" x14ac:dyDescent="0.25">
      <c r="A15" s="85" t="s">
        <v>98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</row>
    <row r="16" spans="1:33" x14ac:dyDescent="0.25">
      <c r="A16" s="39" t="s">
        <v>90</v>
      </c>
    </row>
    <row r="17" spans="1:33" x14ac:dyDescent="0.25">
      <c r="A17" s="9" t="s">
        <v>26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</row>
    <row r="18" spans="1:33" x14ac:dyDescent="0.25">
      <c r="A18" s="10"/>
    </row>
  </sheetData>
  <mergeCells count="5">
    <mergeCell ref="A2:A3"/>
    <mergeCell ref="A1:AG1"/>
    <mergeCell ref="A14:AG14"/>
    <mergeCell ref="A15:O15"/>
    <mergeCell ref="B3:AF3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R22"/>
  <sheetViews>
    <sheetView workbookViewId="0">
      <selection sqref="A1:K1"/>
    </sheetView>
  </sheetViews>
  <sheetFormatPr defaultRowHeight="15" x14ac:dyDescent="0.25"/>
  <cols>
    <col min="1" max="1" width="30.7109375" style="11" customWidth="1"/>
    <col min="17" max="17" width="10" bestFit="1" customWidth="1"/>
  </cols>
  <sheetData>
    <row r="1" spans="1:18" ht="15.75" thickBot="1" x14ac:dyDescent="0.3">
      <c r="A1" s="89" t="s">
        <v>102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11"/>
      <c r="M1" s="11"/>
      <c r="N1" s="11"/>
      <c r="O1" s="11"/>
      <c r="P1" s="11"/>
      <c r="Q1" s="11"/>
    </row>
    <row r="2" spans="1:18" ht="15.75" thickBot="1" x14ac:dyDescent="0.3">
      <c r="A2" s="76" t="s">
        <v>52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8">
        <v>2011</v>
      </c>
      <c r="I2" s="8">
        <v>2012</v>
      </c>
      <c r="J2" s="8">
        <v>2013</v>
      </c>
      <c r="K2" s="8">
        <v>2014</v>
      </c>
      <c r="L2" s="8">
        <v>2015</v>
      </c>
      <c r="M2" s="8">
        <v>2016</v>
      </c>
      <c r="N2" s="8">
        <v>2017</v>
      </c>
      <c r="O2" s="8">
        <v>2018</v>
      </c>
      <c r="P2" s="8">
        <v>2019</v>
      </c>
      <c r="Q2" s="8">
        <v>2020</v>
      </c>
      <c r="R2" s="8">
        <v>2021</v>
      </c>
    </row>
    <row r="3" spans="1:18" ht="15.75" thickBot="1" x14ac:dyDescent="0.3">
      <c r="A3" s="77"/>
      <c r="B3" s="90" t="s">
        <v>53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2"/>
    </row>
    <row r="4" spans="1:18" ht="15.75" thickBot="1" x14ac:dyDescent="0.3">
      <c r="A4" s="6" t="s">
        <v>54</v>
      </c>
      <c r="B4" s="116">
        <v>64.775084000000007</v>
      </c>
      <c r="C4" s="117">
        <v>64.982584000000003</v>
      </c>
      <c r="D4" s="117">
        <v>68.406307999999996</v>
      </c>
      <c r="E4" s="117">
        <v>62.334862000000001</v>
      </c>
      <c r="F4" s="117">
        <v>59.338375999999997</v>
      </c>
      <c r="G4" s="117">
        <v>62.524501000000001</v>
      </c>
      <c r="H4" s="117">
        <v>61.115541</v>
      </c>
      <c r="I4" s="117">
        <v>56.725555999999997</v>
      </c>
      <c r="J4" s="117">
        <v>55.059837000000002</v>
      </c>
      <c r="K4" s="117">
        <v>53.649295000000002</v>
      </c>
      <c r="L4" s="117">
        <v>53.629452999999998</v>
      </c>
      <c r="M4" s="117">
        <v>54.199271000000003</v>
      </c>
      <c r="N4" s="117">
        <v>53.876893000000003</v>
      </c>
      <c r="O4" s="117">
        <v>53.220835999999998</v>
      </c>
      <c r="P4" s="117">
        <v>49.277445</v>
      </c>
      <c r="Q4" s="118">
        <v>42.704999999999998</v>
      </c>
      <c r="R4" s="118">
        <v>45.146000000000001</v>
      </c>
    </row>
    <row r="5" spans="1:18" ht="15.75" thickBot="1" x14ac:dyDescent="0.3">
      <c r="A5" s="6" t="s">
        <v>55</v>
      </c>
      <c r="B5" s="119">
        <v>0.99697100000000005</v>
      </c>
      <c r="C5" s="120">
        <v>1.105483</v>
      </c>
      <c r="D5" s="120">
        <v>1.094932</v>
      </c>
      <c r="E5" s="120">
        <v>1.0867709999999999</v>
      </c>
      <c r="F5" s="120">
        <v>0.97989499999999996</v>
      </c>
      <c r="G5" s="120">
        <v>1.053795</v>
      </c>
      <c r="H5" s="120">
        <v>0.98807699999999998</v>
      </c>
      <c r="I5" s="120">
        <v>0.951345</v>
      </c>
      <c r="J5" s="120">
        <v>0.81954099999999996</v>
      </c>
      <c r="K5" s="120">
        <v>0.91369999999999996</v>
      </c>
      <c r="L5" s="120">
        <v>0.92548200000000003</v>
      </c>
      <c r="M5" s="120">
        <v>0.71428400000000003</v>
      </c>
      <c r="N5" s="120">
        <v>0.99568000000000001</v>
      </c>
      <c r="O5" s="120">
        <v>0.92292600000000002</v>
      </c>
      <c r="P5" s="120">
        <v>0.98070000000000002</v>
      </c>
      <c r="Q5" s="118">
        <v>0.80400000000000005</v>
      </c>
      <c r="R5" s="118">
        <v>0.95799999999999996</v>
      </c>
    </row>
    <row r="6" spans="1:18" ht="15.75" thickBot="1" x14ac:dyDescent="0.3">
      <c r="A6" s="6" t="s">
        <v>56</v>
      </c>
      <c r="B6" s="119">
        <v>9.8051209999999998</v>
      </c>
      <c r="C6" s="120">
        <v>10.450144999999999</v>
      </c>
      <c r="D6" s="120">
        <v>10.705829</v>
      </c>
      <c r="E6" s="120">
        <v>9.737387</v>
      </c>
      <c r="F6" s="120">
        <v>7.5529159999999997</v>
      </c>
      <c r="G6" s="120">
        <v>6.0787709999999997</v>
      </c>
      <c r="H6" s="120">
        <v>5.9182699999999997</v>
      </c>
      <c r="I6" s="120">
        <v>5.8575429999999997</v>
      </c>
      <c r="J6" s="120">
        <v>5.9120059999999999</v>
      </c>
      <c r="K6" s="120">
        <v>5.9008779999999996</v>
      </c>
      <c r="L6" s="120">
        <v>5.7018930000000001</v>
      </c>
      <c r="M6" s="120">
        <v>6.0598900000000002</v>
      </c>
      <c r="N6" s="120">
        <v>5.4539369999999998</v>
      </c>
      <c r="O6" s="120">
        <v>5.7899640000000003</v>
      </c>
      <c r="P6" s="120">
        <v>5.2919780000000003</v>
      </c>
      <c r="Q6" s="118">
        <v>5.36</v>
      </c>
      <c r="R6" s="118">
        <v>5.79</v>
      </c>
    </row>
    <row r="7" spans="1:18" ht="15.75" thickBot="1" x14ac:dyDescent="0.3">
      <c r="A7" s="6" t="s">
        <v>77</v>
      </c>
      <c r="B7" s="119">
        <v>0.25356000000000001</v>
      </c>
      <c r="C7" s="120">
        <v>0.260546</v>
      </c>
      <c r="D7" s="120">
        <v>0.23908299999999999</v>
      </c>
      <c r="E7" s="120">
        <v>0.22561300000000001</v>
      </c>
      <c r="F7" s="120">
        <v>0.15118200000000001</v>
      </c>
      <c r="G7" s="120">
        <v>0.17025599999999999</v>
      </c>
      <c r="H7" s="120">
        <v>0.12701000000000001</v>
      </c>
      <c r="I7" s="120">
        <v>0.113659</v>
      </c>
      <c r="J7" s="120">
        <v>0.106556</v>
      </c>
      <c r="K7" s="120">
        <v>0.10685500000000001</v>
      </c>
      <c r="L7" s="120">
        <v>0.102065</v>
      </c>
      <c r="M7" s="120">
        <v>0.107849</v>
      </c>
      <c r="N7" s="120">
        <v>0.115268</v>
      </c>
      <c r="O7" s="120">
        <v>0.119847</v>
      </c>
      <c r="P7" s="120">
        <v>0.12479999999999999</v>
      </c>
      <c r="Q7" s="118">
        <v>0.119106</v>
      </c>
      <c r="R7" s="118">
        <v>0.1</v>
      </c>
    </row>
    <row r="8" spans="1:18" ht="15.75" thickBot="1" x14ac:dyDescent="0.3">
      <c r="A8" s="6" t="s">
        <v>57</v>
      </c>
      <c r="B8" s="119">
        <v>7.2563000000000002E-2</v>
      </c>
      <c r="C8" s="120">
        <v>6.2917000000000001E-2</v>
      </c>
      <c r="D8" s="120">
        <v>0.11987399999999999</v>
      </c>
      <c r="E8" s="120">
        <v>0.13736300000000001</v>
      </c>
      <c r="F8" s="120">
        <v>8.6693999999999993E-2</v>
      </c>
      <c r="G8" s="120">
        <v>0.10227700000000001</v>
      </c>
      <c r="H8" s="120">
        <v>0.10233100000000001</v>
      </c>
      <c r="I8" s="120">
        <v>0.101325</v>
      </c>
      <c r="J8" s="120">
        <v>0.13916000000000001</v>
      </c>
      <c r="K8" s="120">
        <v>0.13644100000000001</v>
      </c>
      <c r="L8" s="120">
        <v>0.11286499999999999</v>
      </c>
      <c r="M8" s="120">
        <v>9.8555000000000004E-2</v>
      </c>
      <c r="N8" s="120">
        <v>0.10145700000000001</v>
      </c>
      <c r="O8" s="120">
        <v>0.100579</v>
      </c>
      <c r="P8" s="120">
        <v>9.1813000000000006E-2</v>
      </c>
      <c r="Q8" s="118">
        <v>9.1999999999999998E-2</v>
      </c>
      <c r="R8" s="118">
        <v>9.5000000000000001E-2</v>
      </c>
    </row>
    <row r="9" spans="1:18" ht="15.75" thickBot="1" x14ac:dyDescent="0.3">
      <c r="A9" s="6" t="s">
        <v>58</v>
      </c>
      <c r="B9" s="119">
        <v>4.2519999999999997E-3</v>
      </c>
      <c r="C9" s="120">
        <v>2.8660000000000001E-3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1.7343999999999998E-2</v>
      </c>
      <c r="K9" s="120">
        <v>1.7940999999999999E-2</v>
      </c>
      <c r="L9" s="120">
        <v>1.8256000000000001E-2</v>
      </c>
      <c r="M9" s="120">
        <v>1.9866000000000002E-2</v>
      </c>
      <c r="N9" s="120">
        <v>2.2935000000000001E-2</v>
      </c>
      <c r="O9" s="120">
        <v>2.3281E-2</v>
      </c>
      <c r="P9" s="120">
        <v>2.2547000000000001E-2</v>
      </c>
      <c r="Q9" s="118">
        <v>2.1000000000000001E-2</v>
      </c>
      <c r="R9" s="118">
        <v>2.4E-2</v>
      </c>
    </row>
    <row r="10" spans="1:18" ht="15.75" thickBot="1" x14ac:dyDescent="0.3">
      <c r="A10" s="6" t="s">
        <v>59</v>
      </c>
      <c r="B10" s="119">
        <v>3.850282</v>
      </c>
      <c r="C10" s="120">
        <v>4.0700830000000003</v>
      </c>
      <c r="D10" s="120">
        <v>4.5392709999999994</v>
      </c>
      <c r="E10" s="120">
        <v>4.2618170000000006</v>
      </c>
      <c r="F10" s="120">
        <v>3.421519</v>
      </c>
      <c r="G10" s="120">
        <v>3.352398</v>
      </c>
      <c r="H10" s="120">
        <v>3.7344970000000002</v>
      </c>
      <c r="I10" s="120">
        <v>3.4023940000000001</v>
      </c>
      <c r="J10" s="120">
        <v>3.1237079999999997</v>
      </c>
      <c r="K10" s="120">
        <v>3.3527140000000002</v>
      </c>
      <c r="L10" s="120">
        <v>3.4618820000000001</v>
      </c>
      <c r="M10" s="120">
        <v>3.6987920000000001</v>
      </c>
      <c r="N10" s="120">
        <v>3.819067</v>
      </c>
      <c r="O10" s="120">
        <v>4.1510739999999995</v>
      </c>
      <c r="P10" s="120">
        <v>4.144158</v>
      </c>
      <c r="Q10" s="118">
        <v>3.9190000000000005</v>
      </c>
      <c r="R10" s="118">
        <v>4.0250000000000004</v>
      </c>
    </row>
    <row r="11" spans="1:18" ht="15.75" thickBot="1" x14ac:dyDescent="0.3">
      <c r="A11" s="6" t="s">
        <v>60</v>
      </c>
      <c r="B11" s="119">
        <v>0.80956099999999998</v>
      </c>
      <c r="C11" s="120">
        <v>0.81116699999999997</v>
      </c>
      <c r="D11" s="120">
        <v>0.80490099999999998</v>
      </c>
      <c r="E11" s="120">
        <v>0.85739500000000002</v>
      </c>
      <c r="F11" s="120">
        <v>0.62168199999999996</v>
      </c>
      <c r="G11" s="120">
        <v>0.66668700000000003</v>
      </c>
      <c r="H11" s="120">
        <v>0.63361100000000004</v>
      </c>
      <c r="I11" s="120">
        <v>0.65080300000000002</v>
      </c>
      <c r="J11" s="120">
        <v>0.63480700000000001</v>
      </c>
      <c r="K11" s="120">
        <v>0.67078899999999997</v>
      </c>
      <c r="L11" s="120">
        <v>0.72432300000000005</v>
      </c>
      <c r="M11" s="120">
        <v>0.72712699999999997</v>
      </c>
      <c r="N11" s="120">
        <v>0.75059299999999995</v>
      </c>
      <c r="O11" s="120">
        <v>0.73911700000000002</v>
      </c>
      <c r="P11" s="120">
        <v>0.732325</v>
      </c>
      <c r="Q11" s="118">
        <v>0.71499999999999997</v>
      </c>
      <c r="R11" s="118">
        <v>0.73599999999999999</v>
      </c>
    </row>
    <row r="12" spans="1:18" ht="15.75" thickBot="1" x14ac:dyDescent="0.3">
      <c r="A12" s="6" t="s">
        <v>61</v>
      </c>
      <c r="B12" s="119">
        <v>0.72919500000000004</v>
      </c>
      <c r="C12" s="120">
        <v>0.69279100000000005</v>
      </c>
      <c r="D12" s="120">
        <v>0.74256299999999997</v>
      </c>
      <c r="E12" s="120">
        <v>0.65116700000000005</v>
      </c>
      <c r="F12" s="120">
        <v>0.47602299999999997</v>
      </c>
      <c r="G12" s="120">
        <v>0.410445</v>
      </c>
      <c r="H12" s="120">
        <v>0.443081</v>
      </c>
      <c r="I12" s="120">
        <v>0.41883900000000002</v>
      </c>
      <c r="J12" s="120">
        <v>0.39413399999999998</v>
      </c>
      <c r="K12" s="120">
        <v>0.39046500000000001</v>
      </c>
      <c r="L12" s="120">
        <v>0.38116800000000001</v>
      </c>
      <c r="M12" s="120">
        <v>0.40151900000000001</v>
      </c>
      <c r="N12" s="120">
        <v>0.409302</v>
      </c>
      <c r="O12" s="120">
        <v>0.42463200000000001</v>
      </c>
      <c r="P12" s="120">
        <v>0.45330500000000001</v>
      </c>
      <c r="Q12" s="118">
        <v>0.41199999999999998</v>
      </c>
      <c r="R12" s="118">
        <v>0.42099999999999999</v>
      </c>
    </row>
    <row r="13" spans="1:18" ht="15.75" thickBot="1" x14ac:dyDescent="0.3">
      <c r="A13" s="6" t="s">
        <v>62</v>
      </c>
      <c r="B13" s="119">
        <v>0</v>
      </c>
      <c r="C13" s="120">
        <v>0</v>
      </c>
      <c r="D13" s="120">
        <v>0</v>
      </c>
      <c r="E13" s="120">
        <v>1.337E-2</v>
      </c>
      <c r="F13" s="120">
        <v>3.7196E-2</v>
      </c>
      <c r="G13" s="120">
        <v>4.0150999999999999E-2</v>
      </c>
      <c r="H13" s="120">
        <v>4.1724999999999998E-2</v>
      </c>
      <c r="I13" s="120">
        <v>4.0710000000000003E-2</v>
      </c>
      <c r="J13" s="120">
        <v>4.4831999999999997E-2</v>
      </c>
      <c r="K13" s="120">
        <v>5.3258E-2</v>
      </c>
      <c r="L13" s="120">
        <v>5.6908E-2</v>
      </c>
      <c r="M13" s="120">
        <v>5.9662E-2</v>
      </c>
      <c r="N13" s="120">
        <v>6.1573000000000003E-2</v>
      </c>
      <c r="O13" s="120">
        <v>6.0807E-2</v>
      </c>
      <c r="P13" s="120">
        <v>5.3595999999999998E-2</v>
      </c>
      <c r="Q13" s="118">
        <v>5.1999999999999998E-2</v>
      </c>
      <c r="R13" s="118">
        <v>5.7000000000000002E-2</v>
      </c>
    </row>
    <row r="14" spans="1:18" ht="15.75" thickBot="1" x14ac:dyDescent="0.3">
      <c r="A14" s="6" t="s">
        <v>63</v>
      </c>
      <c r="B14" s="119">
        <v>9.0200000000000002E-2</v>
      </c>
      <c r="C14" s="120">
        <v>0.10560799999999999</v>
      </c>
      <c r="D14" s="120">
        <v>6.5494999999999998E-2</v>
      </c>
      <c r="E14" s="120">
        <v>4.9757000000000003E-2</v>
      </c>
      <c r="F14" s="120">
        <v>6.7766000000000007E-2</v>
      </c>
      <c r="G14" s="120">
        <v>6.7740999999999996E-2</v>
      </c>
      <c r="H14" s="120">
        <v>5.5163999999999998E-2</v>
      </c>
      <c r="I14" s="120">
        <v>0.101537</v>
      </c>
      <c r="J14" s="120">
        <v>5.0738999999999999E-2</v>
      </c>
      <c r="K14" s="120">
        <v>2.3407000000000001E-2</v>
      </c>
      <c r="L14" s="120">
        <v>1.8842999999999999E-2</v>
      </c>
      <c r="M14" s="120">
        <v>1.7527000000000001E-2</v>
      </c>
      <c r="N14" s="120">
        <v>1.6753000000000001E-2</v>
      </c>
      <c r="O14" s="120">
        <v>1.4677000000000001E-2</v>
      </c>
      <c r="P14" s="120">
        <v>1.5117E-2</v>
      </c>
      <c r="Q14" s="118">
        <v>1.4999999999999999E-2</v>
      </c>
      <c r="R14" s="118">
        <v>1.4999999999999999E-2</v>
      </c>
    </row>
    <row r="15" spans="1:18" ht="15.75" thickBot="1" x14ac:dyDescent="0.3">
      <c r="A15" s="6" t="s">
        <v>78</v>
      </c>
      <c r="B15" s="119">
        <v>0.64069200000000004</v>
      </c>
      <c r="C15" s="120">
        <v>0.58109200000000005</v>
      </c>
      <c r="D15" s="120">
        <v>0.63934199999999997</v>
      </c>
      <c r="E15" s="120">
        <v>0.56474599999999997</v>
      </c>
      <c r="F15" s="120">
        <v>0.57694800000000002</v>
      </c>
      <c r="G15" s="120">
        <v>0.57992900000000003</v>
      </c>
      <c r="H15" s="120">
        <v>0.53029700000000002</v>
      </c>
      <c r="I15" s="120">
        <v>0.49094900000000002</v>
      </c>
      <c r="J15" s="120">
        <v>0.45095499999999999</v>
      </c>
      <c r="K15" s="120">
        <v>0.45720699999999997</v>
      </c>
      <c r="L15" s="120">
        <v>0.45702799999999999</v>
      </c>
      <c r="M15" s="120">
        <v>0.44561400000000001</v>
      </c>
      <c r="N15" s="120">
        <v>0.44478499999999999</v>
      </c>
      <c r="O15" s="120">
        <v>0.46064300000000002</v>
      </c>
      <c r="P15" s="120">
        <v>0.507575</v>
      </c>
      <c r="Q15" s="118">
        <v>0.11799999999999999</v>
      </c>
      <c r="R15" s="118">
        <v>0.13300000000000001</v>
      </c>
    </row>
    <row r="16" spans="1:18" ht="15.75" thickBot="1" x14ac:dyDescent="0.3">
      <c r="A16" s="6" t="s">
        <v>64</v>
      </c>
      <c r="B16" s="119">
        <v>0.42715500000000001</v>
      </c>
      <c r="C16" s="120">
        <v>0.49967800000000001</v>
      </c>
      <c r="D16" s="120">
        <v>0.47716599999999998</v>
      </c>
      <c r="E16" s="120">
        <v>0.47885100000000003</v>
      </c>
      <c r="F16" s="120">
        <v>0.47463299999999997</v>
      </c>
      <c r="G16" s="120">
        <v>0.53740100000000002</v>
      </c>
      <c r="H16" s="120">
        <v>0.49743199999999999</v>
      </c>
      <c r="I16" s="120">
        <v>0.46180999999999994</v>
      </c>
      <c r="J16" s="120">
        <v>0.89167600000000002</v>
      </c>
      <c r="K16" s="120">
        <v>0.95881799999999995</v>
      </c>
      <c r="L16" s="120">
        <v>0.99594000000000005</v>
      </c>
      <c r="M16" s="120">
        <v>0.92236600000000002</v>
      </c>
      <c r="N16" s="120">
        <v>0.83861399999999997</v>
      </c>
      <c r="O16" s="120">
        <v>0.79708800000000002</v>
      </c>
      <c r="P16" s="120">
        <v>0.74613200000000002</v>
      </c>
      <c r="Q16" s="118">
        <v>0.39200000000000002</v>
      </c>
      <c r="R16" s="118">
        <v>0.38600000000000001</v>
      </c>
    </row>
    <row r="17" spans="1:18" ht="15.75" thickBot="1" x14ac:dyDescent="0.3">
      <c r="A17" s="6" t="s">
        <v>65</v>
      </c>
      <c r="B17" s="119">
        <v>0</v>
      </c>
      <c r="C17" s="120">
        <v>0</v>
      </c>
      <c r="D17" s="120">
        <v>0</v>
      </c>
      <c r="E17" s="120">
        <v>0</v>
      </c>
      <c r="F17" s="120">
        <v>0</v>
      </c>
      <c r="G17" s="120">
        <v>0</v>
      </c>
      <c r="H17" s="120">
        <v>0</v>
      </c>
      <c r="I17" s="120">
        <v>0</v>
      </c>
      <c r="J17" s="120">
        <v>6.6836000000000007E-2</v>
      </c>
      <c r="K17" s="120">
        <v>6.3421000000000005E-2</v>
      </c>
      <c r="L17" s="120">
        <v>6.1939000000000001E-2</v>
      </c>
      <c r="M17" s="120">
        <v>5.8584999999999998E-2</v>
      </c>
      <c r="N17" s="120">
        <v>6.8901000000000004E-2</v>
      </c>
      <c r="O17" s="120">
        <v>8.7914999999999993E-2</v>
      </c>
      <c r="P17" s="120">
        <v>7.7753000000000003E-2</v>
      </c>
      <c r="Q17" s="118">
        <v>6.9000000000000006E-2</v>
      </c>
      <c r="R17" s="118">
        <v>7.0999999999999994E-2</v>
      </c>
    </row>
    <row r="18" spans="1:18" ht="15.75" thickBot="1" x14ac:dyDescent="0.3">
      <c r="A18" s="6" t="s">
        <v>86</v>
      </c>
      <c r="B18" s="119">
        <v>82.454636000000008</v>
      </c>
      <c r="C18" s="120">
        <v>83.624960000000016</v>
      </c>
      <c r="D18" s="120">
        <v>87.834763999999979</v>
      </c>
      <c r="E18" s="120">
        <v>80.399098999999978</v>
      </c>
      <c r="F18" s="120">
        <v>73.784829999999999</v>
      </c>
      <c r="G18" s="120">
        <v>75.584351999999981</v>
      </c>
      <c r="H18" s="120">
        <v>74.18703600000002</v>
      </c>
      <c r="I18" s="120">
        <v>69.316469999999995</v>
      </c>
      <c r="J18" s="120">
        <v>67.712130999999971</v>
      </c>
      <c r="K18" s="120">
        <v>66.695189000000013</v>
      </c>
      <c r="L18" s="120">
        <v>66.64804500000001</v>
      </c>
      <c r="M18" s="120">
        <v>67.530906999999999</v>
      </c>
      <c r="N18" s="120">
        <v>66.975757999999985</v>
      </c>
      <c r="O18" s="120">
        <v>66.913385999999988</v>
      </c>
      <c r="P18" s="120">
        <v>62.519244000000008</v>
      </c>
      <c r="Q18" s="118">
        <v>54.676000000000002</v>
      </c>
      <c r="R18" s="118">
        <v>57.857999999999997</v>
      </c>
    </row>
    <row r="19" spans="1:18" ht="22.5" thickBot="1" x14ac:dyDescent="0.3">
      <c r="A19" s="13" t="s">
        <v>87</v>
      </c>
      <c r="B19" s="119">
        <v>148.09796039678827</v>
      </c>
      <c r="C19" s="120">
        <v>149.3708780627646</v>
      </c>
      <c r="D19" s="120">
        <v>151.12829881281533</v>
      </c>
      <c r="E19" s="120">
        <v>146.10823560850869</v>
      </c>
      <c r="F19" s="120">
        <v>136.74768021144831</v>
      </c>
      <c r="G19" s="120">
        <v>139.5498744673763</v>
      </c>
      <c r="H19" s="120">
        <v>138.11648509776469</v>
      </c>
      <c r="I19" s="120">
        <v>134.17604168400848</v>
      </c>
      <c r="J19" s="120">
        <v>128.91302667727652</v>
      </c>
      <c r="K19" s="120">
        <v>126.72825148794398</v>
      </c>
      <c r="L19" s="120">
        <v>128.15854173856508</v>
      </c>
      <c r="M19" s="120">
        <v>129.49519282998645</v>
      </c>
      <c r="N19" s="120">
        <v>130.55318394016166</v>
      </c>
      <c r="O19" s="120">
        <v>128.73342293916079</v>
      </c>
      <c r="P19" s="120">
        <v>122.89533379871433</v>
      </c>
      <c r="Q19" s="121">
        <v>112.7885783053468</v>
      </c>
      <c r="R19" s="122" t="s">
        <v>122</v>
      </c>
    </row>
    <row r="20" spans="1:18" ht="21.75" thickBot="1" x14ac:dyDescent="0.3">
      <c r="A20" s="13" t="s">
        <v>88</v>
      </c>
      <c r="B20" s="119">
        <v>55.815346698595512</v>
      </c>
      <c r="C20" s="120">
        <v>56.141625546073357</v>
      </c>
      <c r="D20" s="120">
        <v>58.254908342884406</v>
      </c>
      <c r="E20" s="120">
        <v>55.109773901828021</v>
      </c>
      <c r="F20" s="120">
        <v>53.91524233115198</v>
      </c>
      <c r="G20" s="120">
        <v>54.141230686839315</v>
      </c>
      <c r="H20" s="120">
        <v>53.73189925595404</v>
      </c>
      <c r="I20" s="120">
        <v>51.675233796270561</v>
      </c>
      <c r="J20" s="120">
        <v>52.615694038997965</v>
      </c>
      <c r="K20" s="120">
        <v>52.697125063925029</v>
      </c>
      <c r="L20" s="120">
        <v>52.080093451869615</v>
      </c>
      <c r="M20" s="120">
        <v>52.113231254427106</v>
      </c>
      <c r="N20" s="120">
        <v>51.33812534189898</v>
      </c>
      <c r="O20" s="120">
        <v>52.050547902268441</v>
      </c>
      <c r="P20" s="120">
        <v>50.978478061844832</v>
      </c>
      <c r="Q20" s="123">
        <f>(Q18/Q19)*100</f>
        <v>48.476539753855604</v>
      </c>
      <c r="R20" s="124" t="s">
        <v>122</v>
      </c>
    </row>
    <row r="21" spans="1:18" x14ac:dyDescent="0.25">
      <c r="A21" s="78" t="s">
        <v>89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11"/>
      <c r="M21" s="11"/>
      <c r="N21" s="11"/>
      <c r="O21" s="11"/>
      <c r="P21" s="11"/>
      <c r="Q21" s="11"/>
    </row>
    <row r="22" spans="1:18" x14ac:dyDescent="0.25">
      <c r="A22" s="12" t="s">
        <v>66</v>
      </c>
    </row>
  </sheetData>
  <mergeCells count="4">
    <mergeCell ref="A1:K1"/>
    <mergeCell ref="A21:K21"/>
    <mergeCell ref="A2:A3"/>
    <mergeCell ref="B3:R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workbookViewId="0"/>
  </sheetViews>
  <sheetFormatPr defaultRowHeight="15" x14ac:dyDescent="0.25"/>
  <cols>
    <col min="2" max="4" width="9.7109375" customWidth="1"/>
  </cols>
  <sheetData>
    <row r="1" spans="1:4" ht="15.75" thickBot="1" x14ac:dyDescent="0.3">
      <c r="A1" s="1" t="s">
        <v>105</v>
      </c>
    </row>
    <row r="2" spans="1:4" ht="32.25" thickBot="1" x14ac:dyDescent="0.3">
      <c r="A2" s="47" t="s">
        <v>0</v>
      </c>
      <c r="B2" s="27" t="s">
        <v>1</v>
      </c>
      <c r="C2" s="27" t="s">
        <v>2</v>
      </c>
      <c r="D2" s="27" t="s">
        <v>3</v>
      </c>
    </row>
    <row r="3" spans="1:4" ht="15.75" thickBot="1" x14ac:dyDescent="0.3">
      <c r="A3" s="48"/>
      <c r="B3" s="49" t="s">
        <v>4</v>
      </c>
      <c r="C3" s="50"/>
      <c r="D3" s="51"/>
    </row>
    <row r="4" spans="1:4" ht="15.75" thickBot="1" x14ac:dyDescent="0.3">
      <c r="A4" s="25">
        <v>1961</v>
      </c>
      <c r="B4" s="15">
        <v>7.9</v>
      </c>
      <c r="C4" s="15">
        <v>8.3000000000000007</v>
      </c>
      <c r="D4" s="15">
        <v>-0.40000000000000036</v>
      </c>
    </row>
    <row r="5" spans="1:4" ht="15.75" thickBot="1" x14ac:dyDescent="0.3">
      <c r="A5" s="25">
        <v>1962</v>
      </c>
      <c r="B5" s="15">
        <v>6.3</v>
      </c>
      <c r="C5" s="15">
        <v>8.3000000000000007</v>
      </c>
      <c r="D5" s="15">
        <v>-2.0000000000000009</v>
      </c>
    </row>
    <row r="6" spans="1:4" ht="15.75" thickBot="1" x14ac:dyDescent="0.3">
      <c r="A6" s="25">
        <v>1963</v>
      </c>
      <c r="B6" s="15">
        <v>6.5</v>
      </c>
      <c r="C6" s="15">
        <v>8.3000000000000007</v>
      </c>
      <c r="D6" s="15">
        <v>-1.8000000000000007</v>
      </c>
    </row>
    <row r="7" spans="1:4" ht="15.75" thickBot="1" x14ac:dyDescent="0.3">
      <c r="A7" s="25">
        <v>1964</v>
      </c>
      <c r="B7" s="15">
        <v>6.9</v>
      </c>
      <c r="C7" s="15">
        <v>8.3000000000000007</v>
      </c>
      <c r="D7" s="15">
        <v>-1.4000000000000004</v>
      </c>
    </row>
    <row r="8" spans="1:4" ht="15.75" thickBot="1" x14ac:dyDescent="0.3">
      <c r="A8" s="25">
        <v>1965</v>
      </c>
      <c r="B8" s="15">
        <v>6.4</v>
      </c>
      <c r="C8" s="15">
        <v>8.3000000000000007</v>
      </c>
      <c r="D8" s="15">
        <v>-1.9000000000000004</v>
      </c>
    </row>
    <row r="9" spans="1:4" ht="15.75" thickBot="1" x14ac:dyDescent="0.3">
      <c r="A9" s="25">
        <v>1966</v>
      </c>
      <c r="B9" s="15">
        <v>7.9</v>
      </c>
      <c r="C9" s="15">
        <v>8.3000000000000007</v>
      </c>
      <c r="D9" s="15">
        <v>-0.40000000000000036</v>
      </c>
    </row>
    <row r="10" spans="1:4" ht="15.75" thickBot="1" x14ac:dyDescent="0.3">
      <c r="A10" s="25">
        <v>1967</v>
      </c>
      <c r="B10" s="15">
        <v>8</v>
      </c>
      <c r="C10" s="15">
        <v>8.3000000000000007</v>
      </c>
      <c r="D10" s="15">
        <v>-0.30000000000000071</v>
      </c>
    </row>
    <row r="11" spans="1:4" ht="15.75" thickBot="1" x14ac:dyDescent="0.3">
      <c r="A11" s="25">
        <v>1968</v>
      </c>
      <c r="B11" s="15">
        <v>7.3</v>
      </c>
      <c r="C11" s="15">
        <v>8.3000000000000007</v>
      </c>
      <c r="D11" s="15">
        <v>-1.0000000000000009</v>
      </c>
    </row>
    <row r="12" spans="1:4" ht="15.75" thickBot="1" x14ac:dyDescent="0.3">
      <c r="A12" s="25">
        <v>1969</v>
      </c>
      <c r="B12" s="15">
        <v>6.9</v>
      </c>
      <c r="C12" s="15">
        <v>8.3000000000000007</v>
      </c>
      <c r="D12" s="15">
        <v>-1.4000000000000004</v>
      </c>
    </row>
    <row r="13" spans="1:4" ht="15.75" thickBot="1" x14ac:dyDescent="0.3">
      <c r="A13" s="25">
        <v>1970</v>
      </c>
      <c r="B13" s="15">
        <v>6.9</v>
      </c>
      <c r="C13" s="15">
        <v>8.3000000000000007</v>
      </c>
      <c r="D13" s="15">
        <v>-1.4000000000000004</v>
      </c>
    </row>
    <row r="14" spans="1:4" ht="15.75" thickBot="1" x14ac:dyDescent="0.3">
      <c r="A14" s="25">
        <v>1971</v>
      </c>
      <c r="B14" s="15">
        <v>7.5</v>
      </c>
      <c r="C14" s="15">
        <v>8.3000000000000007</v>
      </c>
      <c r="D14" s="15">
        <v>-0.80000000000000071</v>
      </c>
    </row>
    <row r="15" spans="1:4" ht="15.75" thickBot="1" x14ac:dyDescent="0.3">
      <c r="A15" s="25">
        <v>1972</v>
      </c>
      <c r="B15" s="15">
        <v>7.2</v>
      </c>
      <c r="C15" s="15">
        <v>8.3000000000000007</v>
      </c>
      <c r="D15" s="15">
        <v>-1.1000000000000005</v>
      </c>
    </row>
    <row r="16" spans="1:4" ht="15.75" thickBot="1" x14ac:dyDescent="0.3">
      <c r="A16" s="25">
        <v>1973</v>
      </c>
      <c r="B16" s="15">
        <v>7.2</v>
      </c>
      <c r="C16" s="15">
        <v>8.3000000000000007</v>
      </c>
      <c r="D16" s="15">
        <v>-1.1000000000000005</v>
      </c>
    </row>
    <row r="17" spans="1:4" ht="15.75" thickBot="1" x14ac:dyDescent="0.3">
      <c r="A17" s="25">
        <v>1974</v>
      </c>
      <c r="B17" s="15">
        <v>7.9</v>
      </c>
      <c r="C17" s="15">
        <v>8.3000000000000007</v>
      </c>
      <c r="D17" s="15">
        <v>-0.40000000000000036</v>
      </c>
    </row>
    <row r="18" spans="1:4" ht="15.75" thickBot="1" x14ac:dyDescent="0.3">
      <c r="A18" s="25">
        <v>1975</v>
      </c>
      <c r="B18" s="15">
        <v>8</v>
      </c>
      <c r="C18" s="15">
        <v>8.3000000000000007</v>
      </c>
      <c r="D18" s="15">
        <v>-0.30000000000000071</v>
      </c>
    </row>
    <row r="19" spans="1:4" ht="15.75" thickBot="1" x14ac:dyDescent="0.3">
      <c r="A19" s="25">
        <v>1976</v>
      </c>
      <c r="B19" s="15">
        <v>7.3</v>
      </c>
      <c r="C19" s="15">
        <v>8.3000000000000007</v>
      </c>
      <c r="D19" s="15">
        <v>-1.0000000000000009</v>
      </c>
    </row>
    <row r="20" spans="1:4" ht="15.75" thickBot="1" x14ac:dyDescent="0.3">
      <c r="A20" s="25">
        <v>1977</v>
      </c>
      <c r="B20" s="15">
        <v>7.6</v>
      </c>
      <c r="C20" s="15">
        <v>8.3000000000000007</v>
      </c>
      <c r="D20" s="15">
        <v>-0.70000000000000107</v>
      </c>
    </row>
    <row r="21" spans="1:4" ht="15.75" thickBot="1" x14ac:dyDescent="0.3">
      <c r="A21" s="25">
        <v>1978</v>
      </c>
      <c r="B21" s="15">
        <v>6.8</v>
      </c>
      <c r="C21" s="15">
        <v>8.3000000000000007</v>
      </c>
      <c r="D21" s="15">
        <v>-1.5000000000000009</v>
      </c>
    </row>
    <row r="22" spans="1:4" ht="15.75" thickBot="1" x14ac:dyDescent="0.3">
      <c r="A22" s="25">
        <v>1979</v>
      </c>
      <c r="B22" s="15">
        <v>7.2</v>
      </c>
      <c r="C22" s="15">
        <v>8.3000000000000007</v>
      </c>
      <c r="D22" s="15">
        <v>-1.1000000000000005</v>
      </c>
    </row>
    <row r="23" spans="1:4" ht="15.75" thickBot="1" x14ac:dyDescent="0.3">
      <c r="A23" s="25">
        <v>1980</v>
      </c>
      <c r="B23" s="15">
        <v>6.3</v>
      </c>
      <c r="C23" s="15">
        <v>8.3000000000000007</v>
      </c>
      <c r="D23" s="15">
        <v>-2.0000000000000009</v>
      </c>
    </row>
    <row r="24" spans="1:4" ht="15.75" thickBot="1" x14ac:dyDescent="0.3">
      <c r="A24" s="25">
        <v>1981</v>
      </c>
      <c r="B24" s="15">
        <v>7.4</v>
      </c>
      <c r="C24" s="15">
        <v>8.3000000000000007</v>
      </c>
      <c r="D24" s="15">
        <v>-0.90000000000000036</v>
      </c>
    </row>
    <row r="25" spans="1:4" ht="15.75" thickBot="1" x14ac:dyDescent="0.3">
      <c r="A25" s="25">
        <v>1982</v>
      </c>
      <c r="B25" s="15">
        <v>7.8</v>
      </c>
      <c r="C25" s="15">
        <v>8.3000000000000007</v>
      </c>
      <c r="D25" s="15">
        <v>-0.50000000000000089</v>
      </c>
    </row>
    <row r="26" spans="1:4" ht="15.75" thickBot="1" x14ac:dyDescent="0.3">
      <c r="A26" s="25">
        <v>1983</v>
      </c>
      <c r="B26" s="15">
        <v>8.1999999999999993</v>
      </c>
      <c r="C26" s="15">
        <v>8.3000000000000007</v>
      </c>
      <c r="D26" s="15">
        <v>-0.10000000000000142</v>
      </c>
    </row>
    <row r="27" spans="1:4" ht="15.75" thickBot="1" x14ac:dyDescent="0.3">
      <c r="A27" s="25">
        <v>1984</v>
      </c>
      <c r="B27" s="15">
        <v>7</v>
      </c>
      <c r="C27" s="15">
        <v>8.3000000000000007</v>
      </c>
      <c r="D27" s="15">
        <v>-1.3000000000000007</v>
      </c>
    </row>
    <row r="28" spans="1:4" ht="15.75" thickBot="1" x14ac:dyDescent="0.3">
      <c r="A28" s="25">
        <v>1985</v>
      </c>
      <c r="B28" s="15">
        <v>6.5</v>
      </c>
      <c r="C28" s="15">
        <v>8.3000000000000007</v>
      </c>
      <c r="D28" s="15">
        <v>-1.8000000000000007</v>
      </c>
    </row>
    <row r="29" spans="1:4" ht="15.75" thickBot="1" x14ac:dyDescent="0.3">
      <c r="A29" s="25">
        <v>1986</v>
      </c>
      <c r="B29" s="15">
        <v>7.2</v>
      </c>
      <c r="C29" s="15">
        <v>8.3000000000000007</v>
      </c>
      <c r="D29" s="15">
        <v>-1.1000000000000005</v>
      </c>
    </row>
    <row r="30" spans="1:4" ht="15.75" thickBot="1" x14ac:dyDescent="0.3">
      <c r="A30" s="25">
        <v>1987</v>
      </c>
      <c r="B30" s="15">
        <v>6.6</v>
      </c>
      <c r="C30" s="15">
        <v>8.3000000000000007</v>
      </c>
      <c r="D30" s="15">
        <v>-1.7000000000000011</v>
      </c>
    </row>
    <row r="31" spans="1:4" ht="15.75" thickBot="1" x14ac:dyDescent="0.3">
      <c r="A31" s="25">
        <v>1988</v>
      </c>
      <c r="B31" s="15">
        <v>7.9</v>
      </c>
      <c r="C31" s="15">
        <v>8.3000000000000007</v>
      </c>
      <c r="D31" s="15">
        <v>-0.40000000000000036</v>
      </c>
    </row>
    <row r="32" spans="1:4" ht="15.75" thickBot="1" x14ac:dyDescent="0.3">
      <c r="A32" s="25">
        <v>1989</v>
      </c>
      <c r="B32" s="15">
        <v>8.4</v>
      </c>
      <c r="C32" s="15">
        <v>8.3000000000000007</v>
      </c>
      <c r="D32" s="15">
        <v>9.9999999999999645E-2</v>
      </c>
    </row>
    <row r="33" spans="1:4" ht="15.75" thickBot="1" x14ac:dyDescent="0.3">
      <c r="A33" s="25">
        <v>1990</v>
      </c>
      <c r="B33" s="15">
        <v>8.4</v>
      </c>
      <c r="C33" s="15">
        <v>8.3000000000000007</v>
      </c>
      <c r="D33" s="15">
        <v>9.9999999999999645E-2</v>
      </c>
    </row>
    <row r="34" spans="1:4" ht="15.75" thickBot="1" x14ac:dyDescent="0.3">
      <c r="A34" s="25">
        <v>1991</v>
      </c>
      <c r="B34" s="15">
        <v>7.2</v>
      </c>
      <c r="C34" s="15">
        <v>8.3000000000000007</v>
      </c>
      <c r="D34" s="15">
        <v>-1.1000000000000005</v>
      </c>
    </row>
    <row r="35" spans="1:4" ht="15.75" thickBot="1" x14ac:dyDescent="0.3">
      <c r="A35" s="25">
        <v>1992</v>
      </c>
      <c r="B35" s="15">
        <v>8.6</v>
      </c>
      <c r="C35" s="15">
        <v>8.3000000000000007</v>
      </c>
      <c r="D35" s="15">
        <v>0.29999999999999893</v>
      </c>
    </row>
    <row r="36" spans="1:4" ht="15.75" thickBot="1" x14ac:dyDescent="0.3">
      <c r="A36" s="25">
        <v>1993</v>
      </c>
      <c r="B36" s="15">
        <v>7.6</v>
      </c>
      <c r="C36" s="15">
        <v>8.3000000000000007</v>
      </c>
      <c r="D36" s="15">
        <v>-0.70000000000000107</v>
      </c>
    </row>
    <row r="37" spans="1:4" ht="15.75" thickBot="1" x14ac:dyDescent="0.3">
      <c r="A37" s="25">
        <v>1994</v>
      </c>
      <c r="B37" s="15">
        <v>8.9</v>
      </c>
      <c r="C37" s="15">
        <v>8.3000000000000007</v>
      </c>
      <c r="D37" s="15">
        <v>0.59999999999999964</v>
      </c>
    </row>
    <row r="38" spans="1:4" ht="15.75" thickBot="1" x14ac:dyDescent="0.3">
      <c r="A38" s="25">
        <v>1995</v>
      </c>
      <c r="B38" s="15">
        <v>7.9</v>
      </c>
      <c r="C38" s="15">
        <v>8.3000000000000007</v>
      </c>
      <c r="D38" s="15">
        <v>-0.40000000000000036</v>
      </c>
    </row>
    <row r="39" spans="1:4" ht="15.75" thickBot="1" x14ac:dyDescent="0.3">
      <c r="A39" s="25">
        <v>1996</v>
      </c>
      <c r="B39" s="15">
        <v>6.3</v>
      </c>
      <c r="C39" s="15">
        <v>8.3000000000000007</v>
      </c>
      <c r="D39" s="15">
        <v>-2.0000000000000009</v>
      </c>
    </row>
    <row r="40" spans="1:4" ht="15.75" thickBot="1" x14ac:dyDescent="0.3">
      <c r="A40" s="25">
        <v>1997</v>
      </c>
      <c r="B40" s="15">
        <v>7.6</v>
      </c>
      <c r="C40" s="15">
        <v>8.3000000000000007</v>
      </c>
      <c r="D40" s="15">
        <v>-0.70000000000000107</v>
      </c>
    </row>
    <row r="41" spans="1:4" ht="15.75" thickBot="1" x14ac:dyDescent="0.3">
      <c r="A41" s="25">
        <v>1998</v>
      </c>
      <c r="B41" s="15">
        <v>8.1999999999999993</v>
      </c>
      <c r="C41" s="15">
        <v>8.3000000000000007</v>
      </c>
      <c r="D41" s="15">
        <v>-0.10000000000000142</v>
      </c>
    </row>
    <row r="42" spans="1:4" ht="15.75" thickBot="1" x14ac:dyDescent="0.3">
      <c r="A42" s="25">
        <v>1999</v>
      </c>
      <c r="B42" s="15">
        <v>8.4</v>
      </c>
      <c r="C42" s="15">
        <v>8.3000000000000007</v>
      </c>
      <c r="D42" s="15">
        <v>9.9999999999999645E-2</v>
      </c>
    </row>
    <row r="43" spans="1:4" ht="15.75" thickBot="1" x14ac:dyDescent="0.3">
      <c r="A43" s="25">
        <v>2000</v>
      </c>
      <c r="B43" s="15">
        <v>9.1</v>
      </c>
      <c r="C43" s="15">
        <v>8.3000000000000007</v>
      </c>
      <c r="D43" s="15">
        <v>0.79999999999999893</v>
      </c>
    </row>
    <row r="44" spans="1:4" ht="15.75" thickBot="1" x14ac:dyDescent="0.3">
      <c r="A44" s="25">
        <v>2001</v>
      </c>
      <c r="B44" s="15">
        <v>7.8</v>
      </c>
      <c r="C44" s="15">
        <v>8.3000000000000007</v>
      </c>
      <c r="D44" s="15">
        <v>-0.50000000000000089</v>
      </c>
    </row>
    <row r="45" spans="1:4" ht="15.75" thickBot="1" x14ac:dyDescent="0.3">
      <c r="A45" s="25">
        <v>2002</v>
      </c>
      <c r="B45" s="15">
        <v>8.6999999999999993</v>
      </c>
      <c r="C45" s="15">
        <v>8.3000000000000007</v>
      </c>
      <c r="D45" s="15">
        <v>0.39999999999999858</v>
      </c>
    </row>
    <row r="46" spans="1:4" ht="15.75" thickBot="1" x14ac:dyDescent="0.3">
      <c r="A46" s="25">
        <v>2003</v>
      </c>
      <c r="B46" s="15">
        <v>8.1999999999999993</v>
      </c>
      <c r="C46" s="15">
        <v>8.3000000000000007</v>
      </c>
      <c r="D46" s="15">
        <v>-0.10000000000000142</v>
      </c>
    </row>
    <row r="47" spans="1:4" ht="15.75" thickBot="1" x14ac:dyDescent="0.3">
      <c r="A47" s="25">
        <v>2004</v>
      </c>
      <c r="B47" s="15">
        <v>7.8</v>
      </c>
      <c r="C47" s="15">
        <v>8.3000000000000007</v>
      </c>
      <c r="D47" s="15">
        <v>-0.50000000000000089</v>
      </c>
    </row>
    <row r="48" spans="1:4" ht="15.75" thickBot="1" x14ac:dyDescent="0.3">
      <c r="A48" s="25">
        <v>2005</v>
      </c>
      <c r="B48" s="15">
        <v>7.7</v>
      </c>
      <c r="C48" s="15">
        <v>8.3000000000000007</v>
      </c>
      <c r="D48" s="15">
        <v>-0.60000000000000053</v>
      </c>
    </row>
    <row r="49" spans="1:4" ht="15.75" thickBot="1" x14ac:dyDescent="0.3">
      <c r="A49" s="25">
        <v>2006</v>
      </c>
      <c r="B49" s="15">
        <v>8.1999999999999993</v>
      </c>
      <c r="C49" s="15">
        <v>8.3000000000000007</v>
      </c>
      <c r="D49" s="15">
        <v>-0.10000000000000142</v>
      </c>
    </row>
    <row r="50" spans="1:4" ht="15.75" thickBot="1" x14ac:dyDescent="0.3">
      <c r="A50" s="25">
        <v>2007</v>
      </c>
      <c r="B50" s="15">
        <v>9.1</v>
      </c>
      <c r="C50" s="15">
        <v>8.3000000000000007</v>
      </c>
      <c r="D50" s="15">
        <v>0.79999999999999893</v>
      </c>
    </row>
    <row r="51" spans="1:4" ht="15.75" thickBot="1" x14ac:dyDescent="0.3">
      <c r="A51" s="25">
        <v>2008</v>
      </c>
      <c r="B51" s="15">
        <v>8.9</v>
      </c>
      <c r="C51" s="15">
        <v>8.3000000000000007</v>
      </c>
      <c r="D51" s="15">
        <v>0.59999999999999964</v>
      </c>
    </row>
    <row r="52" spans="1:4" ht="15.75" thickBot="1" x14ac:dyDescent="0.3">
      <c r="A52" s="25">
        <v>2009</v>
      </c>
      <c r="B52" s="15">
        <v>8.4</v>
      </c>
      <c r="C52" s="15">
        <v>8.3000000000000007</v>
      </c>
      <c r="D52" s="15">
        <v>9.9999999999999645E-2</v>
      </c>
    </row>
    <row r="53" spans="1:4" ht="15.75" thickBot="1" x14ac:dyDescent="0.3">
      <c r="A53" s="25">
        <v>2010</v>
      </c>
      <c r="B53" s="15">
        <v>7.2</v>
      </c>
      <c r="C53" s="15">
        <v>8.3000000000000007</v>
      </c>
      <c r="D53" s="15">
        <v>-1.1000000000000005</v>
      </c>
    </row>
    <row r="54" spans="1:4" ht="15.75" thickBot="1" x14ac:dyDescent="0.3">
      <c r="A54" s="25">
        <v>2011</v>
      </c>
      <c r="B54" s="15">
        <v>8.5</v>
      </c>
      <c r="C54" s="15">
        <v>8.3000000000000007</v>
      </c>
      <c r="D54" s="15">
        <v>0.19999999999999929</v>
      </c>
    </row>
    <row r="55" spans="1:4" ht="15.75" thickBot="1" x14ac:dyDescent="0.3">
      <c r="A55" s="29">
        <v>2012</v>
      </c>
      <c r="B55" s="18">
        <v>8.3000000000000007</v>
      </c>
      <c r="C55" s="15">
        <v>8.3000000000000007</v>
      </c>
      <c r="D55" s="19">
        <v>0</v>
      </c>
    </row>
    <row r="56" spans="1:4" ht="15.75" thickBot="1" x14ac:dyDescent="0.3">
      <c r="A56" s="29">
        <v>2013</v>
      </c>
      <c r="B56" s="20">
        <v>7.9</v>
      </c>
      <c r="C56" s="15">
        <v>8.3000000000000007</v>
      </c>
      <c r="D56" s="21">
        <v>-0.40000000000000036</v>
      </c>
    </row>
    <row r="57" spans="1:4" ht="15.75" thickBot="1" x14ac:dyDescent="0.3">
      <c r="A57" s="29">
        <v>2014</v>
      </c>
      <c r="B57" s="20">
        <v>9.4</v>
      </c>
      <c r="C57" s="15">
        <v>8.3000000000000007</v>
      </c>
      <c r="D57" s="21">
        <v>1.0999999999999996</v>
      </c>
    </row>
    <row r="58" spans="1:4" ht="15.75" thickBot="1" x14ac:dyDescent="0.3">
      <c r="A58" s="26">
        <v>2015</v>
      </c>
      <c r="B58" s="99">
        <v>9.4</v>
      </c>
      <c r="C58" s="20">
        <v>8.3000000000000007</v>
      </c>
      <c r="D58" s="99">
        <v>1.0999999999999996</v>
      </c>
    </row>
    <row r="59" spans="1:4" ht="15.75" thickBot="1" x14ac:dyDescent="0.3">
      <c r="A59" s="26">
        <v>2016</v>
      </c>
      <c r="B59" s="99">
        <v>8.6999999999999993</v>
      </c>
      <c r="C59" s="20">
        <v>8.3000000000000007</v>
      </c>
      <c r="D59" s="99">
        <v>0.39999999999999858</v>
      </c>
    </row>
    <row r="60" spans="1:4" ht="15.75" thickBot="1" x14ac:dyDescent="0.3">
      <c r="A60" s="26">
        <v>2017</v>
      </c>
      <c r="B60" s="99">
        <v>8.6</v>
      </c>
      <c r="C60" s="20">
        <v>8.3000000000000007</v>
      </c>
      <c r="D60" s="99">
        <v>0.29999999999999893</v>
      </c>
    </row>
    <row r="61" spans="1:4" ht="15.75" thickBot="1" x14ac:dyDescent="0.3">
      <c r="A61" s="26">
        <v>2018</v>
      </c>
      <c r="B61" s="99">
        <v>9.6</v>
      </c>
      <c r="C61" s="20">
        <v>8.3000000000000007</v>
      </c>
      <c r="D61" s="99">
        <v>1.2999999999999989</v>
      </c>
    </row>
    <row r="62" spans="1:4" ht="15.75" thickBot="1" x14ac:dyDescent="0.3">
      <c r="A62" s="26">
        <v>2019</v>
      </c>
      <c r="B62" s="99">
        <v>9.5</v>
      </c>
      <c r="C62" s="20">
        <v>8.3000000000000007</v>
      </c>
      <c r="D62" s="100">
        <v>1.1999999999999993</v>
      </c>
    </row>
    <row r="63" spans="1:4" ht="15.75" thickBot="1" x14ac:dyDescent="0.3">
      <c r="A63" s="26">
        <v>2020</v>
      </c>
      <c r="B63" s="99">
        <v>9.1</v>
      </c>
      <c r="C63" s="20">
        <v>8.3000000000000007</v>
      </c>
      <c r="D63" s="100">
        <v>0.79999999999999893</v>
      </c>
    </row>
    <row r="64" spans="1:4" ht="15.75" thickBot="1" x14ac:dyDescent="0.3">
      <c r="A64" s="26">
        <v>2021</v>
      </c>
      <c r="B64" s="100">
        <v>8</v>
      </c>
      <c r="C64" s="20">
        <v>8.3000000000000007</v>
      </c>
      <c r="D64" s="100">
        <v>-0.30000000000000071</v>
      </c>
    </row>
    <row r="65" spans="1:10" x14ac:dyDescent="0.25">
      <c r="A65" s="52" t="s">
        <v>106</v>
      </c>
      <c r="B65" s="53"/>
      <c r="C65" s="53"/>
      <c r="D65" s="53"/>
      <c r="E65" s="53"/>
      <c r="F65" s="53"/>
      <c r="G65" s="53"/>
      <c r="H65" s="53"/>
      <c r="I65" s="53"/>
      <c r="J65" s="53"/>
    </row>
    <row r="66" spans="1:10" x14ac:dyDescent="0.25">
      <c r="A66" s="22" t="s">
        <v>5</v>
      </c>
    </row>
  </sheetData>
  <mergeCells count="3">
    <mergeCell ref="A2:A3"/>
    <mergeCell ref="B3:D3"/>
    <mergeCell ref="A65:J6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workbookViewId="0"/>
  </sheetViews>
  <sheetFormatPr defaultRowHeight="15" x14ac:dyDescent="0.25"/>
  <cols>
    <col min="1" max="1" width="15.7109375" customWidth="1"/>
    <col min="2" max="2" width="26.7109375" customWidth="1"/>
  </cols>
  <sheetData>
    <row r="1" spans="1:15" ht="15.75" thickBot="1" x14ac:dyDescent="0.3">
      <c r="A1" s="1" t="s">
        <v>91</v>
      </c>
    </row>
    <row r="2" spans="1:15" ht="15.75" thickBot="1" x14ac:dyDescent="0.3">
      <c r="A2" s="54" t="s">
        <v>6</v>
      </c>
      <c r="B2" s="55"/>
      <c r="C2" s="31" t="s">
        <v>7</v>
      </c>
      <c r="D2" s="31" t="s">
        <v>8</v>
      </c>
      <c r="E2" s="31" t="s">
        <v>9</v>
      </c>
      <c r="F2" s="31" t="s">
        <v>10</v>
      </c>
      <c r="G2" s="31" t="s">
        <v>11</v>
      </c>
      <c r="H2" s="31" t="s">
        <v>12</v>
      </c>
      <c r="I2" s="31" t="s">
        <v>13</v>
      </c>
      <c r="J2" s="31" t="s">
        <v>14</v>
      </c>
      <c r="K2" s="31" t="s">
        <v>15</v>
      </c>
      <c r="L2" s="31" t="s">
        <v>16</v>
      </c>
      <c r="M2" s="31" t="s">
        <v>17</v>
      </c>
      <c r="N2" s="31" t="s">
        <v>18</v>
      </c>
      <c r="O2" s="31" t="s">
        <v>19</v>
      </c>
    </row>
    <row r="3" spans="1:15" ht="15.75" thickBot="1" x14ac:dyDescent="0.3">
      <c r="A3" s="56"/>
      <c r="B3" s="57"/>
      <c r="C3" s="49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1"/>
    </row>
    <row r="4" spans="1:15" ht="15.75" thickBot="1" x14ac:dyDescent="0.3">
      <c r="A4" s="58" t="s">
        <v>20</v>
      </c>
      <c r="B4" s="93" t="s">
        <v>21</v>
      </c>
      <c r="C4" s="40">
        <v>-1.1000000000000001</v>
      </c>
      <c r="D4" s="40">
        <v>-0.8</v>
      </c>
      <c r="E4" s="40">
        <v>2.6</v>
      </c>
      <c r="F4" s="40">
        <v>5.4</v>
      </c>
      <c r="G4" s="40">
        <v>10.6</v>
      </c>
      <c r="H4" s="40">
        <v>18.8</v>
      </c>
      <c r="I4" s="40">
        <v>18.8</v>
      </c>
      <c r="J4" s="40">
        <v>16</v>
      </c>
      <c r="K4" s="40">
        <v>14.2</v>
      </c>
      <c r="L4" s="40">
        <v>8</v>
      </c>
      <c r="M4" s="40">
        <v>3.6</v>
      </c>
      <c r="N4" s="40">
        <v>0.4</v>
      </c>
      <c r="O4" s="40">
        <v>8</v>
      </c>
    </row>
    <row r="5" spans="1:15" ht="15.75" thickBot="1" x14ac:dyDescent="0.3">
      <c r="A5" s="59"/>
      <c r="B5" s="93" t="s">
        <v>107</v>
      </c>
      <c r="C5" s="40">
        <v>-1.4</v>
      </c>
      <c r="D5" s="40">
        <v>-0.4</v>
      </c>
      <c r="E5" s="40">
        <v>3.2</v>
      </c>
      <c r="F5" s="40">
        <v>8.5</v>
      </c>
      <c r="G5" s="40">
        <v>13.1</v>
      </c>
      <c r="H5" s="40">
        <v>16.5</v>
      </c>
      <c r="I5" s="40">
        <v>18.3</v>
      </c>
      <c r="J5" s="40">
        <v>17.899999999999999</v>
      </c>
      <c r="K5" s="40">
        <v>13</v>
      </c>
      <c r="L5" s="40">
        <v>8.1999999999999993</v>
      </c>
      <c r="M5" s="40">
        <v>3.5</v>
      </c>
      <c r="N5" s="40">
        <v>-0.4</v>
      </c>
      <c r="O5" s="40">
        <v>8.3000000000000007</v>
      </c>
    </row>
    <row r="6" spans="1:15" ht="15.75" thickBot="1" x14ac:dyDescent="0.3">
      <c r="A6" s="60"/>
      <c r="B6" s="93" t="s">
        <v>3</v>
      </c>
      <c r="C6" s="40">
        <v>0.29999999999999982</v>
      </c>
      <c r="D6" s="40">
        <v>-0.4</v>
      </c>
      <c r="E6" s="40">
        <v>-0.60000000000000009</v>
      </c>
      <c r="F6" s="40">
        <v>-3.0999999999999996</v>
      </c>
      <c r="G6" s="40">
        <v>-2.5</v>
      </c>
      <c r="H6" s="40">
        <v>2.3000000000000007</v>
      </c>
      <c r="I6" s="40">
        <v>0.5</v>
      </c>
      <c r="J6" s="40">
        <v>-1.8999999999999986</v>
      </c>
      <c r="K6" s="40">
        <v>1.1999999999999993</v>
      </c>
      <c r="L6" s="40">
        <v>-0.19999999999999929</v>
      </c>
      <c r="M6" s="40">
        <v>0.10000000000000009</v>
      </c>
      <c r="N6" s="40">
        <v>0.8</v>
      </c>
      <c r="O6" s="40">
        <v>-0.30000000000000071</v>
      </c>
    </row>
    <row r="7" spans="1:15" ht="15.75" thickBot="1" x14ac:dyDescent="0.3">
      <c r="A7" s="47" t="s">
        <v>22</v>
      </c>
      <c r="B7" s="94"/>
      <c r="C7" s="31" t="s">
        <v>7</v>
      </c>
      <c r="D7" s="31" t="s">
        <v>8</v>
      </c>
      <c r="E7" s="31" t="s">
        <v>9</v>
      </c>
      <c r="F7" s="31" t="s">
        <v>10</v>
      </c>
      <c r="G7" s="31" t="s">
        <v>11</v>
      </c>
      <c r="H7" s="31" t="s">
        <v>12</v>
      </c>
      <c r="I7" s="31" t="s">
        <v>13</v>
      </c>
      <c r="J7" s="31" t="s">
        <v>14</v>
      </c>
      <c r="K7" s="31" t="s">
        <v>15</v>
      </c>
      <c r="L7" s="31" t="s">
        <v>16</v>
      </c>
      <c r="M7" s="31" t="s">
        <v>17</v>
      </c>
      <c r="N7" s="31" t="s">
        <v>18</v>
      </c>
      <c r="O7" s="31" t="s">
        <v>19</v>
      </c>
    </row>
    <row r="8" spans="1:15" ht="15.75" thickBot="1" x14ac:dyDescent="0.3">
      <c r="A8" s="61"/>
      <c r="B8" s="93" t="s">
        <v>21</v>
      </c>
      <c r="C8" s="40">
        <v>-1.1000000000000001</v>
      </c>
      <c r="D8" s="40">
        <v>-0.7</v>
      </c>
      <c r="E8" s="40">
        <v>2.6</v>
      </c>
      <c r="F8" s="40">
        <v>5.2</v>
      </c>
      <c r="G8" s="40">
        <v>10.199999999999999</v>
      </c>
      <c r="H8" s="40">
        <v>18.7</v>
      </c>
      <c r="I8" s="40">
        <v>18.2</v>
      </c>
      <c r="J8" s="40">
        <v>15.8</v>
      </c>
      <c r="K8" s="40">
        <v>14.1</v>
      </c>
      <c r="L8" s="40">
        <v>7.8</v>
      </c>
      <c r="M8" s="40">
        <v>3.4</v>
      </c>
      <c r="N8" s="40">
        <v>0.6</v>
      </c>
      <c r="O8" s="40">
        <v>7.9</v>
      </c>
    </row>
    <row r="9" spans="1:15" ht="15.75" thickBot="1" x14ac:dyDescent="0.3">
      <c r="A9" s="61"/>
      <c r="B9" s="93" t="s">
        <v>107</v>
      </c>
      <c r="C9" s="40">
        <v>-1.3</v>
      </c>
      <c r="D9" s="40">
        <v>-0.3</v>
      </c>
      <c r="E9" s="40">
        <v>3.2</v>
      </c>
      <c r="F9" s="40">
        <v>8.3000000000000007</v>
      </c>
      <c r="G9" s="40">
        <v>12.9</v>
      </c>
      <c r="H9" s="40">
        <v>16.3</v>
      </c>
      <c r="I9" s="40">
        <v>18.100000000000001</v>
      </c>
      <c r="J9" s="40">
        <v>17.600000000000001</v>
      </c>
      <c r="K9" s="40">
        <v>12.9</v>
      </c>
      <c r="L9" s="40">
        <v>8</v>
      </c>
      <c r="M9" s="40">
        <v>3.4</v>
      </c>
      <c r="N9" s="40">
        <v>-0.3</v>
      </c>
      <c r="O9" s="40">
        <v>8.1999999999999993</v>
      </c>
    </row>
    <row r="10" spans="1:15" ht="15.75" thickBot="1" x14ac:dyDescent="0.3">
      <c r="A10" s="48"/>
      <c r="B10" s="93" t="s">
        <v>3</v>
      </c>
      <c r="C10" s="40">
        <v>0.19999999999999996</v>
      </c>
      <c r="D10" s="40">
        <v>-0.39999999999999997</v>
      </c>
      <c r="E10" s="40">
        <v>-0.60000000000000009</v>
      </c>
      <c r="F10" s="40">
        <v>-3.1000000000000005</v>
      </c>
      <c r="G10" s="40">
        <v>-2.7000000000000011</v>
      </c>
      <c r="H10" s="40">
        <v>2.3999999999999986</v>
      </c>
      <c r="I10" s="40">
        <v>9.9999999999997868E-2</v>
      </c>
      <c r="J10" s="40">
        <v>-1.8000000000000007</v>
      </c>
      <c r="K10" s="40">
        <v>1.1999999999999993</v>
      </c>
      <c r="L10" s="40">
        <v>-0.20000000000000018</v>
      </c>
      <c r="M10" s="40">
        <v>0</v>
      </c>
      <c r="N10" s="40">
        <v>0.89999999999999991</v>
      </c>
      <c r="O10" s="40">
        <v>-0.29999999999999893</v>
      </c>
    </row>
    <row r="11" spans="1:15" ht="15.75" thickBot="1" x14ac:dyDescent="0.3">
      <c r="A11" s="47" t="s">
        <v>23</v>
      </c>
      <c r="B11" s="94"/>
      <c r="C11" s="31" t="s">
        <v>7</v>
      </c>
      <c r="D11" s="31" t="s">
        <v>8</v>
      </c>
      <c r="E11" s="31" t="s">
        <v>9</v>
      </c>
      <c r="F11" s="31" t="s">
        <v>10</v>
      </c>
      <c r="G11" s="31" t="s">
        <v>11</v>
      </c>
      <c r="H11" s="31" t="s">
        <v>12</v>
      </c>
      <c r="I11" s="31" t="s">
        <v>13</v>
      </c>
      <c r="J11" s="31" t="s">
        <v>14</v>
      </c>
      <c r="K11" s="31" t="s">
        <v>15</v>
      </c>
      <c r="L11" s="31" t="s">
        <v>16</v>
      </c>
      <c r="M11" s="31" t="s">
        <v>17</v>
      </c>
      <c r="N11" s="31" t="s">
        <v>18</v>
      </c>
      <c r="O11" s="31" t="s">
        <v>19</v>
      </c>
    </row>
    <row r="12" spans="1:15" ht="15.75" thickBot="1" x14ac:dyDescent="0.3">
      <c r="A12" s="61"/>
      <c r="B12" s="93" t="s">
        <v>21</v>
      </c>
      <c r="C12" s="40">
        <v>-1.1000000000000001</v>
      </c>
      <c r="D12" s="40">
        <v>-0.9</v>
      </c>
      <c r="E12" s="40">
        <v>2.6</v>
      </c>
      <c r="F12" s="40">
        <v>5.7</v>
      </c>
      <c r="G12" s="40">
        <v>11.3</v>
      </c>
      <c r="H12" s="40">
        <v>19.100000000000001</v>
      </c>
      <c r="I12" s="40">
        <v>19.8</v>
      </c>
      <c r="J12" s="40">
        <v>16.5</v>
      </c>
      <c r="K12" s="40">
        <v>14.2</v>
      </c>
      <c r="L12" s="40">
        <v>8.5</v>
      </c>
      <c r="M12" s="40">
        <v>3.9</v>
      </c>
      <c r="N12" s="40">
        <v>0</v>
      </c>
      <c r="O12" s="40">
        <v>8.3000000000000007</v>
      </c>
    </row>
    <row r="13" spans="1:15" ht="15.75" thickBot="1" x14ac:dyDescent="0.3">
      <c r="A13" s="61"/>
      <c r="B13" s="93" t="s">
        <v>107</v>
      </c>
      <c r="C13" s="40">
        <v>-1.7</v>
      </c>
      <c r="D13" s="40">
        <v>-0.4</v>
      </c>
      <c r="E13" s="40">
        <v>3.2</v>
      </c>
      <c r="F13" s="40">
        <v>8.8000000000000007</v>
      </c>
      <c r="G13" s="40">
        <v>13.4</v>
      </c>
      <c r="H13" s="40">
        <v>16.899999999999999</v>
      </c>
      <c r="I13" s="40">
        <v>18.7</v>
      </c>
      <c r="J13" s="40">
        <v>18.3</v>
      </c>
      <c r="K13" s="40">
        <v>13.4</v>
      </c>
      <c r="L13" s="40">
        <v>8.5</v>
      </c>
      <c r="M13" s="40">
        <v>3.9</v>
      </c>
      <c r="N13" s="40">
        <v>-0.6</v>
      </c>
      <c r="O13" s="40">
        <v>8.5</v>
      </c>
    </row>
    <row r="14" spans="1:15" ht="15.75" thickBot="1" x14ac:dyDescent="0.3">
      <c r="A14" s="48"/>
      <c r="B14" s="93" t="s">
        <v>3</v>
      </c>
      <c r="C14" s="40">
        <v>0.59999999999999987</v>
      </c>
      <c r="D14" s="40">
        <v>-0.5</v>
      </c>
      <c r="E14" s="40">
        <v>-0.60000000000000009</v>
      </c>
      <c r="F14" s="40">
        <v>-3.1000000000000005</v>
      </c>
      <c r="G14" s="40">
        <v>-2.0999999999999996</v>
      </c>
      <c r="H14" s="40">
        <v>2.2000000000000028</v>
      </c>
      <c r="I14" s="40">
        <v>1.1000000000000014</v>
      </c>
      <c r="J14" s="40">
        <v>-1.8000000000000007</v>
      </c>
      <c r="K14" s="40">
        <v>0.79999999999999893</v>
      </c>
      <c r="L14" s="40">
        <v>0</v>
      </c>
      <c r="M14" s="40">
        <v>0</v>
      </c>
      <c r="N14" s="40">
        <v>0.6</v>
      </c>
      <c r="O14" s="40">
        <v>-0.19999999999999929</v>
      </c>
    </row>
    <row r="15" spans="1:15" ht="15" customHeight="1" x14ac:dyDescent="0.25">
      <c r="A15" s="2" t="s">
        <v>26</v>
      </c>
    </row>
  </sheetData>
  <mergeCells count="5">
    <mergeCell ref="A2:B3"/>
    <mergeCell ref="C3:O3"/>
    <mergeCell ref="A4:A6"/>
    <mergeCell ref="A7:A10"/>
    <mergeCell ref="A11:A1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5"/>
  <sheetViews>
    <sheetView workbookViewId="0"/>
  </sheetViews>
  <sheetFormatPr defaultRowHeight="15" x14ac:dyDescent="0.25"/>
  <cols>
    <col min="2" max="4" width="9.7109375" customWidth="1"/>
  </cols>
  <sheetData>
    <row r="1" spans="1:4" ht="15.75" thickBot="1" x14ac:dyDescent="0.3">
      <c r="A1" s="1" t="s">
        <v>108</v>
      </c>
    </row>
    <row r="2" spans="1:4" ht="42.75" thickBot="1" x14ac:dyDescent="0.3">
      <c r="A2" s="26" t="s">
        <v>0</v>
      </c>
      <c r="B2" s="27" t="s">
        <v>24</v>
      </c>
      <c r="C2" s="27" t="s">
        <v>25</v>
      </c>
      <c r="D2" s="28" t="s">
        <v>71</v>
      </c>
    </row>
    <row r="3" spans="1:4" ht="15.75" thickBot="1" x14ac:dyDescent="0.3">
      <c r="A3" s="25">
        <v>1961</v>
      </c>
      <c r="B3" s="17">
        <v>652</v>
      </c>
      <c r="C3" s="17">
        <v>684</v>
      </c>
      <c r="D3" s="17">
        <v>95</v>
      </c>
    </row>
    <row r="4" spans="1:4" ht="15.75" thickBot="1" x14ac:dyDescent="0.3">
      <c r="A4" s="25">
        <v>1962</v>
      </c>
      <c r="B4" s="17">
        <v>618</v>
      </c>
      <c r="C4" s="17">
        <v>684</v>
      </c>
      <c r="D4" s="17">
        <v>90</v>
      </c>
    </row>
    <row r="5" spans="1:4" ht="15.75" thickBot="1" x14ac:dyDescent="0.3">
      <c r="A5" s="25">
        <v>1963</v>
      </c>
      <c r="B5" s="17">
        <v>587</v>
      </c>
      <c r="C5" s="17">
        <v>684</v>
      </c>
      <c r="D5" s="17">
        <v>86</v>
      </c>
    </row>
    <row r="6" spans="1:4" ht="15.75" thickBot="1" x14ac:dyDescent="0.3">
      <c r="A6" s="25">
        <v>1964</v>
      </c>
      <c r="B6" s="17">
        <v>644</v>
      </c>
      <c r="C6" s="17">
        <v>684</v>
      </c>
      <c r="D6" s="17">
        <v>94</v>
      </c>
    </row>
    <row r="7" spans="1:4" ht="15.75" thickBot="1" x14ac:dyDescent="0.3">
      <c r="A7" s="25">
        <v>1965</v>
      </c>
      <c r="B7" s="17">
        <v>807</v>
      </c>
      <c r="C7" s="17">
        <v>684</v>
      </c>
      <c r="D7" s="17">
        <v>118</v>
      </c>
    </row>
    <row r="8" spans="1:4" ht="15.75" thickBot="1" x14ac:dyDescent="0.3">
      <c r="A8" s="25">
        <v>1966</v>
      </c>
      <c r="B8" s="17">
        <v>833</v>
      </c>
      <c r="C8" s="17">
        <v>684</v>
      </c>
      <c r="D8" s="17">
        <v>122</v>
      </c>
    </row>
    <row r="9" spans="1:4" ht="15.75" thickBot="1" x14ac:dyDescent="0.3">
      <c r="A9" s="25">
        <v>1967</v>
      </c>
      <c r="B9" s="17">
        <v>699</v>
      </c>
      <c r="C9" s="17">
        <v>684</v>
      </c>
      <c r="D9" s="17">
        <v>102</v>
      </c>
    </row>
    <row r="10" spans="1:4" ht="15.75" thickBot="1" x14ac:dyDescent="0.3">
      <c r="A10" s="25">
        <v>1968</v>
      </c>
      <c r="B10" s="17">
        <v>673</v>
      </c>
      <c r="C10" s="17">
        <v>684</v>
      </c>
      <c r="D10" s="17">
        <v>98</v>
      </c>
    </row>
    <row r="11" spans="1:4" ht="15.75" thickBot="1" x14ac:dyDescent="0.3">
      <c r="A11" s="25">
        <v>1969</v>
      </c>
      <c r="B11" s="17">
        <v>567</v>
      </c>
      <c r="C11" s="17">
        <v>684</v>
      </c>
      <c r="D11" s="17">
        <v>83</v>
      </c>
    </row>
    <row r="12" spans="1:4" ht="15.75" thickBot="1" x14ac:dyDescent="0.3">
      <c r="A12" s="25">
        <v>1970</v>
      </c>
      <c r="B12" s="17">
        <v>739</v>
      </c>
      <c r="C12" s="17">
        <v>684</v>
      </c>
      <c r="D12" s="17">
        <v>108</v>
      </c>
    </row>
    <row r="13" spans="1:4" ht="15.75" thickBot="1" x14ac:dyDescent="0.3">
      <c r="A13" s="25">
        <v>1971</v>
      </c>
      <c r="B13" s="17">
        <v>579</v>
      </c>
      <c r="C13" s="17">
        <v>684</v>
      </c>
      <c r="D13" s="17">
        <v>85</v>
      </c>
    </row>
    <row r="14" spans="1:4" ht="15.75" thickBot="1" x14ac:dyDescent="0.3">
      <c r="A14" s="25">
        <v>1972</v>
      </c>
      <c r="B14" s="17">
        <v>578</v>
      </c>
      <c r="C14" s="17">
        <v>684</v>
      </c>
      <c r="D14" s="17">
        <v>85</v>
      </c>
    </row>
    <row r="15" spans="1:4" ht="15.75" thickBot="1" x14ac:dyDescent="0.3">
      <c r="A15" s="25">
        <v>1973</v>
      </c>
      <c r="B15" s="17">
        <v>542</v>
      </c>
      <c r="C15" s="17">
        <v>684</v>
      </c>
      <c r="D15" s="17">
        <v>79</v>
      </c>
    </row>
    <row r="16" spans="1:4" ht="15.75" thickBot="1" x14ac:dyDescent="0.3">
      <c r="A16" s="25">
        <v>1974</v>
      </c>
      <c r="B16" s="17">
        <v>770</v>
      </c>
      <c r="C16" s="17">
        <v>684</v>
      </c>
      <c r="D16" s="17">
        <v>113</v>
      </c>
    </row>
    <row r="17" spans="1:4" ht="15.75" thickBot="1" x14ac:dyDescent="0.3">
      <c r="A17" s="25">
        <v>1975</v>
      </c>
      <c r="B17" s="17">
        <v>620</v>
      </c>
      <c r="C17" s="17">
        <v>684</v>
      </c>
      <c r="D17" s="17">
        <v>91</v>
      </c>
    </row>
    <row r="18" spans="1:4" ht="15.75" thickBot="1" x14ac:dyDescent="0.3">
      <c r="A18" s="25">
        <v>1976</v>
      </c>
      <c r="B18" s="17">
        <v>598</v>
      </c>
      <c r="C18" s="17">
        <v>684</v>
      </c>
      <c r="D18" s="17">
        <v>87</v>
      </c>
    </row>
    <row r="19" spans="1:4" ht="15.75" thickBot="1" x14ac:dyDescent="0.3">
      <c r="A19" s="25">
        <v>1977</v>
      </c>
      <c r="B19" s="17">
        <v>781</v>
      </c>
      <c r="C19" s="17">
        <v>684</v>
      </c>
      <c r="D19" s="17">
        <v>114</v>
      </c>
    </row>
    <row r="20" spans="1:4" ht="15.75" thickBot="1" x14ac:dyDescent="0.3">
      <c r="A20" s="25">
        <v>1978</v>
      </c>
      <c r="B20" s="17">
        <v>621</v>
      </c>
      <c r="C20" s="17">
        <v>684</v>
      </c>
      <c r="D20" s="17">
        <v>91</v>
      </c>
    </row>
    <row r="21" spans="1:4" ht="15.75" thickBot="1" x14ac:dyDescent="0.3">
      <c r="A21" s="25">
        <v>1979</v>
      </c>
      <c r="B21" s="17">
        <v>731</v>
      </c>
      <c r="C21" s="17">
        <v>684</v>
      </c>
      <c r="D21" s="17">
        <v>107</v>
      </c>
    </row>
    <row r="22" spans="1:4" ht="15.75" thickBot="1" x14ac:dyDescent="0.3">
      <c r="A22" s="25">
        <v>1980</v>
      </c>
      <c r="B22" s="17">
        <v>694</v>
      </c>
      <c r="C22" s="17">
        <v>684</v>
      </c>
      <c r="D22" s="17">
        <v>101</v>
      </c>
    </row>
    <row r="23" spans="1:4" ht="15.75" thickBot="1" x14ac:dyDescent="0.3">
      <c r="A23" s="25">
        <v>1981</v>
      </c>
      <c r="B23" s="17">
        <v>824</v>
      </c>
      <c r="C23" s="17">
        <v>684</v>
      </c>
      <c r="D23" s="17">
        <v>120</v>
      </c>
    </row>
    <row r="24" spans="1:4" ht="15.75" thickBot="1" x14ac:dyDescent="0.3">
      <c r="A24" s="25">
        <v>1982</v>
      </c>
      <c r="B24" s="17">
        <v>539</v>
      </c>
      <c r="C24" s="17">
        <v>684</v>
      </c>
      <c r="D24" s="17">
        <v>79</v>
      </c>
    </row>
    <row r="25" spans="1:4" ht="15.75" thickBot="1" x14ac:dyDescent="0.3">
      <c r="A25" s="25">
        <v>1983</v>
      </c>
      <c r="B25" s="17">
        <v>586</v>
      </c>
      <c r="C25" s="17">
        <v>684</v>
      </c>
      <c r="D25" s="17">
        <v>86</v>
      </c>
    </row>
    <row r="26" spans="1:4" ht="15.75" thickBot="1" x14ac:dyDescent="0.3">
      <c r="A26" s="25">
        <v>1984</v>
      </c>
      <c r="B26" s="17">
        <v>625</v>
      </c>
      <c r="C26" s="17">
        <v>684</v>
      </c>
      <c r="D26" s="17">
        <v>91</v>
      </c>
    </row>
    <row r="27" spans="1:4" ht="15.75" thickBot="1" x14ac:dyDescent="0.3">
      <c r="A27" s="25">
        <v>1985</v>
      </c>
      <c r="B27" s="17">
        <v>690</v>
      </c>
      <c r="C27" s="17">
        <v>684</v>
      </c>
      <c r="D27" s="17">
        <v>101</v>
      </c>
    </row>
    <row r="28" spans="1:4" ht="15.75" thickBot="1" x14ac:dyDescent="0.3">
      <c r="A28" s="25">
        <v>1986</v>
      </c>
      <c r="B28" s="17">
        <v>712</v>
      </c>
      <c r="C28" s="17">
        <v>684</v>
      </c>
      <c r="D28" s="17">
        <v>104</v>
      </c>
    </row>
    <row r="29" spans="1:4" ht="15.75" thickBot="1" x14ac:dyDescent="0.3">
      <c r="A29" s="25">
        <v>1987</v>
      </c>
      <c r="B29" s="17">
        <v>749</v>
      </c>
      <c r="C29" s="17">
        <v>684</v>
      </c>
      <c r="D29" s="17">
        <v>110</v>
      </c>
    </row>
    <row r="30" spans="1:4" ht="15.75" thickBot="1" x14ac:dyDescent="0.3">
      <c r="A30" s="25">
        <v>1988</v>
      </c>
      <c r="B30" s="17">
        <v>697</v>
      </c>
      <c r="C30" s="17">
        <v>684</v>
      </c>
      <c r="D30" s="17">
        <v>102</v>
      </c>
    </row>
    <row r="31" spans="1:4" ht="15.75" thickBot="1" x14ac:dyDescent="0.3">
      <c r="A31" s="25">
        <v>1989</v>
      </c>
      <c r="B31" s="17">
        <v>573</v>
      </c>
      <c r="C31" s="17">
        <v>684</v>
      </c>
      <c r="D31" s="17">
        <v>84</v>
      </c>
    </row>
    <row r="32" spans="1:4" ht="15.75" thickBot="1" x14ac:dyDescent="0.3">
      <c r="A32" s="25">
        <v>1990</v>
      </c>
      <c r="B32" s="17">
        <v>582</v>
      </c>
      <c r="C32" s="17">
        <v>684</v>
      </c>
      <c r="D32" s="17">
        <v>85</v>
      </c>
    </row>
    <row r="33" spans="1:4" ht="15.75" thickBot="1" x14ac:dyDescent="0.3">
      <c r="A33" s="25">
        <v>1991</v>
      </c>
      <c r="B33" s="17">
        <v>586</v>
      </c>
      <c r="C33" s="17">
        <v>684</v>
      </c>
      <c r="D33" s="17">
        <v>86</v>
      </c>
    </row>
    <row r="34" spans="1:4" ht="15.75" thickBot="1" x14ac:dyDescent="0.3">
      <c r="A34" s="25">
        <v>1992</v>
      </c>
      <c r="B34" s="17">
        <v>601</v>
      </c>
      <c r="C34" s="17">
        <v>684</v>
      </c>
      <c r="D34" s="17">
        <v>88</v>
      </c>
    </row>
    <row r="35" spans="1:4" ht="15.75" thickBot="1" x14ac:dyDescent="0.3">
      <c r="A35" s="25">
        <v>1993</v>
      </c>
      <c r="B35" s="17">
        <v>667</v>
      </c>
      <c r="C35" s="17">
        <v>684</v>
      </c>
      <c r="D35" s="17">
        <v>98</v>
      </c>
    </row>
    <row r="36" spans="1:4" ht="15.75" thickBot="1" x14ac:dyDescent="0.3">
      <c r="A36" s="25">
        <v>1994</v>
      </c>
      <c r="B36" s="17">
        <v>656</v>
      </c>
      <c r="C36" s="17">
        <v>684</v>
      </c>
      <c r="D36" s="17">
        <v>96</v>
      </c>
    </row>
    <row r="37" spans="1:4" ht="15.75" thickBot="1" x14ac:dyDescent="0.3">
      <c r="A37" s="25">
        <v>1995</v>
      </c>
      <c r="B37" s="17">
        <v>777</v>
      </c>
      <c r="C37" s="17">
        <v>684</v>
      </c>
      <c r="D37" s="17">
        <v>114</v>
      </c>
    </row>
    <row r="38" spans="1:4" ht="15.75" thickBot="1" x14ac:dyDescent="0.3">
      <c r="A38" s="25">
        <v>1996</v>
      </c>
      <c r="B38" s="17">
        <v>697</v>
      </c>
      <c r="C38" s="17">
        <v>684</v>
      </c>
      <c r="D38" s="17">
        <v>102</v>
      </c>
    </row>
    <row r="39" spans="1:4" ht="15.75" thickBot="1" x14ac:dyDescent="0.3">
      <c r="A39" s="25">
        <v>1997</v>
      </c>
      <c r="B39" s="17">
        <v>714</v>
      </c>
      <c r="C39" s="17">
        <v>684</v>
      </c>
      <c r="D39" s="17">
        <v>104</v>
      </c>
    </row>
    <row r="40" spans="1:4" ht="15.75" thickBot="1" x14ac:dyDescent="0.3">
      <c r="A40" s="25">
        <v>1998</v>
      </c>
      <c r="B40" s="17">
        <v>706</v>
      </c>
      <c r="C40" s="17">
        <v>684</v>
      </c>
      <c r="D40" s="17">
        <v>103</v>
      </c>
    </row>
    <row r="41" spans="1:4" ht="15.75" thickBot="1" x14ac:dyDescent="0.3">
      <c r="A41" s="25">
        <v>1999</v>
      </c>
      <c r="B41" s="17">
        <v>618</v>
      </c>
      <c r="C41" s="17">
        <v>684</v>
      </c>
      <c r="D41" s="17">
        <v>90</v>
      </c>
    </row>
    <row r="42" spans="1:4" ht="15.75" thickBot="1" x14ac:dyDescent="0.3">
      <c r="A42" s="25">
        <v>2000</v>
      </c>
      <c r="B42" s="17">
        <v>684</v>
      </c>
      <c r="C42" s="17">
        <v>684</v>
      </c>
      <c r="D42" s="17">
        <v>100</v>
      </c>
    </row>
    <row r="43" spans="1:4" ht="15.75" thickBot="1" x14ac:dyDescent="0.3">
      <c r="A43" s="25">
        <v>2001</v>
      </c>
      <c r="B43" s="17">
        <v>803</v>
      </c>
      <c r="C43" s="17">
        <v>684</v>
      </c>
      <c r="D43" s="17">
        <v>117</v>
      </c>
    </row>
    <row r="44" spans="1:4" ht="15.75" thickBot="1" x14ac:dyDescent="0.3">
      <c r="A44" s="25">
        <v>2002</v>
      </c>
      <c r="B44" s="17">
        <v>855</v>
      </c>
      <c r="C44" s="17">
        <v>684</v>
      </c>
      <c r="D44" s="17">
        <v>125</v>
      </c>
    </row>
    <row r="45" spans="1:4" ht="15.75" thickBot="1" x14ac:dyDescent="0.3">
      <c r="A45" s="25">
        <v>2003</v>
      </c>
      <c r="B45" s="17">
        <v>504</v>
      </c>
      <c r="C45" s="17">
        <v>684</v>
      </c>
      <c r="D45" s="17">
        <v>74</v>
      </c>
    </row>
    <row r="46" spans="1:4" ht="15.75" thickBot="1" x14ac:dyDescent="0.3">
      <c r="A46" s="25">
        <v>2004</v>
      </c>
      <c r="B46" s="17">
        <v>666</v>
      </c>
      <c r="C46" s="17">
        <v>684</v>
      </c>
      <c r="D46" s="17">
        <v>97</v>
      </c>
    </row>
    <row r="47" spans="1:4" ht="15.75" thickBot="1" x14ac:dyDescent="0.3">
      <c r="A47" s="25">
        <v>2005</v>
      </c>
      <c r="B47" s="17">
        <v>720</v>
      </c>
      <c r="C47" s="17">
        <v>684</v>
      </c>
      <c r="D47" s="17">
        <v>105</v>
      </c>
    </row>
    <row r="48" spans="1:4" ht="15.75" thickBot="1" x14ac:dyDescent="0.3">
      <c r="A48" s="25">
        <v>2006</v>
      </c>
      <c r="B48" s="17">
        <v>703</v>
      </c>
      <c r="C48" s="17">
        <v>684</v>
      </c>
      <c r="D48" s="17">
        <v>103</v>
      </c>
    </row>
    <row r="49" spans="1:10" ht="15.75" thickBot="1" x14ac:dyDescent="0.3">
      <c r="A49" s="25">
        <v>2007</v>
      </c>
      <c r="B49" s="17">
        <v>741</v>
      </c>
      <c r="C49" s="17">
        <v>684</v>
      </c>
      <c r="D49" s="17">
        <v>108</v>
      </c>
    </row>
    <row r="50" spans="1:10" ht="15.75" thickBot="1" x14ac:dyDescent="0.3">
      <c r="A50" s="25">
        <v>2008</v>
      </c>
      <c r="B50" s="17">
        <v>619</v>
      </c>
      <c r="C50" s="17">
        <v>684</v>
      </c>
      <c r="D50" s="17">
        <v>90</v>
      </c>
    </row>
    <row r="51" spans="1:10" ht="15.75" thickBot="1" x14ac:dyDescent="0.3">
      <c r="A51" s="25">
        <v>2009</v>
      </c>
      <c r="B51" s="17">
        <v>744</v>
      </c>
      <c r="C51" s="17">
        <v>684</v>
      </c>
      <c r="D51" s="17">
        <v>109</v>
      </c>
    </row>
    <row r="52" spans="1:10" ht="15.75" thickBot="1" x14ac:dyDescent="0.3">
      <c r="A52" s="25">
        <v>2010</v>
      </c>
      <c r="B52" s="17">
        <v>867</v>
      </c>
      <c r="C52" s="17">
        <v>684</v>
      </c>
      <c r="D52" s="17">
        <v>127</v>
      </c>
    </row>
    <row r="53" spans="1:10" ht="15.75" thickBot="1" x14ac:dyDescent="0.3">
      <c r="A53" s="25">
        <v>2011</v>
      </c>
      <c r="B53" s="17">
        <v>627</v>
      </c>
      <c r="C53" s="17">
        <v>684</v>
      </c>
      <c r="D53" s="17">
        <v>92</v>
      </c>
    </row>
    <row r="54" spans="1:10" ht="15.75" thickBot="1" x14ac:dyDescent="0.3">
      <c r="A54" s="25">
        <v>2012</v>
      </c>
      <c r="B54" s="17">
        <v>689</v>
      </c>
      <c r="C54" s="17">
        <v>684</v>
      </c>
      <c r="D54" s="17">
        <v>101</v>
      </c>
    </row>
    <row r="55" spans="1:10" ht="15.75" thickBot="1" x14ac:dyDescent="0.3">
      <c r="A55" s="25">
        <v>2013</v>
      </c>
      <c r="B55" s="17">
        <v>727</v>
      </c>
      <c r="C55" s="17">
        <v>684</v>
      </c>
      <c r="D55" s="17">
        <v>106</v>
      </c>
    </row>
    <row r="56" spans="1:10" ht="15.75" thickBot="1" x14ac:dyDescent="0.3">
      <c r="A56" s="29">
        <v>2014</v>
      </c>
      <c r="B56" s="23">
        <v>657</v>
      </c>
      <c r="C56" s="17">
        <v>684</v>
      </c>
      <c r="D56" s="17">
        <v>96</v>
      </c>
    </row>
    <row r="57" spans="1:10" ht="15.75" thickBot="1" x14ac:dyDescent="0.3">
      <c r="A57" s="29">
        <v>2015</v>
      </c>
      <c r="B57" s="16">
        <v>532</v>
      </c>
      <c r="C57" s="17">
        <v>684</v>
      </c>
      <c r="D57" s="99">
        <v>78</v>
      </c>
    </row>
    <row r="58" spans="1:10" ht="15.75" thickBot="1" x14ac:dyDescent="0.3">
      <c r="A58" s="29">
        <v>2016</v>
      </c>
      <c r="B58" s="16">
        <v>637</v>
      </c>
      <c r="C58" s="17">
        <v>684</v>
      </c>
      <c r="D58" s="99">
        <v>93</v>
      </c>
    </row>
    <row r="59" spans="1:10" ht="15.75" thickBot="1" x14ac:dyDescent="0.3">
      <c r="A59" s="29">
        <v>2017</v>
      </c>
      <c r="B59" s="16">
        <v>683</v>
      </c>
      <c r="C59" s="17">
        <v>684</v>
      </c>
      <c r="D59" s="99">
        <v>100</v>
      </c>
    </row>
    <row r="60" spans="1:10" ht="15.75" thickBot="1" x14ac:dyDescent="0.3">
      <c r="A60" s="26">
        <v>2018</v>
      </c>
      <c r="B60" s="16">
        <v>522</v>
      </c>
      <c r="C60" s="23">
        <v>684</v>
      </c>
      <c r="D60" s="99">
        <v>76</v>
      </c>
    </row>
    <row r="61" spans="1:10" ht="15.75" thickBot="1" x14ac:dyDescent="0.3">
      <c r="A61" s="26">
        <v>2019</v>
      </c>
      <c r="B61" s="99">
        <v>634</v>
      </c>
      <c r="C61" s="23">
        <v>684</v>
      </c>
      <c r="D61" s="99">
        <v>93</v>
      </c>
    </row>
    <row r="62" spans="1:10" ht="15.75" thickBot="1" x14ac:dyDescent="0.3">
      <c r="A62" s="26">
        <v>2020</v>
      </c>
      <c r="B62" s="99">
        <v>766</v>
      </c>
      <c r="C62" s="23">
        <v>684</v>
      </c>
      <c r="D62" s="99">
        <v>112</v>
      </c>
    </row>
    <row r="63" spans="1:10" ht="15.75" thickBot="1" x14ac:dyDescent="0.3">
      <c r="A63" s="26">
        <v>2021</v>
      </c>
      <c r="B63" s="99">
        <v>683</v>
      </c>
      <c r="C63" s="23">
        <v>684</v>
      </c>
      <c r="D63" s="99">
        <v>100</v>
      </c>
    </row>
    <row r="64" spans="1:10" x14ac:dyDescent="0.25">
      <c r="A64" s="52" t="s">
        <v>109</v>
      </c>
      <c r="B64" s="53"/>
      <c r="C64" s="53"/>
      <c r="D64" s="53"/>
      <c r="E64" s="53"/>
      <c r="F64" s="53"/>
      <c r="G64" s="53"/>
      <c r="H64" s="53"/>
      <c r="I64" s="53"/>
      <c r="J64" s="53"/>
    </row>
    <row r="65" spans="1:1" x14ac:dyDescent="0.25">
      <c r="A65" s="22" t="s">
        <v>72</v>
      </c>
    </row>
  </sheetData>
  <mergeCells count="1">
    <mergeCell ref="A64:J6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4"/>
  <sheetViews>
    <sheetView workbookViewId="0">
      <selection activeCell="G21" sqref="G21"/>
    </sheetView>
  </sheetViews>
  <sheetFormatPr defaultRowHeight="15" x14ac:dyDescent="0.25"/>
  <cols>
    <col min="1" max="1" width="15.7109375" customWidth="1"/>
    <col min="2" max="2" width="27.7109375" customWidth="1"/>
  </cols>
  <sheetData>
    <row r="1" spans="1:15" ht="15.75" customHeight="1" thickBot="1" x14ac:dyDescent="0.3">
      <c r="A1" s="1" t="s">
        <v>92</v>
      </c>
    </row>
    <row r="2" spans="1:15" ht="15.75" customHeight="1" thickBot="1" x14ac:dyDescent="0.3">
      <c r="A2" s="62" t="s">
        <v>6</v>
      </c>
      <c r="B2" s="63"/>
      <c r="C2" s="30" t="s">
        <v>7</v>
      </c>
      <c r="D2" s="30" t="s">
        <v>8</v>
      </c>
      <c r="E2" s="30" t="s">
        <v>9</v>
      </c>
      <c r="F2" s="30" t="s">
        <v>10</v>
      </c>
      <c r="G2" s="30" t="s">
        <v>11</v>
      </c>
      <c r="H2" s="30" t="s">
        <v>12</v>
      </c>
      <c r="I2" s="30" t="s">
        <v>13</v>
      </c>
      <c r="J2" s="30" t="s">
        <v>14</v>
      </c>
      <c r="K2" s="30" t="s">
        <v>15</v>
      </c>
      <c r="L2" s="30" t="s">
        <v>16</v>
      </c>
      <c r="M2" s="30" t="s">
        <v>17</v>
      </c>
      <c r="N2" s="30" t="s">
        <v>18</v>
      </c>
      <c r="O2" s="30" t="s">
        <v>19</v>
      </c>
    </row>
    <row r="3" spans="1:15" ht="15.75" customHeight="1" thickBot="1" x14ac:dyDescent="0.3">
      <c r="A3" s="64" t="s">
        <v>20</v>
      </c>
      <c r="B3" s="95" t="s">
        <v>27</v>
      </c>
      <c r="C3" s="101">
        <v>19</v>
      </c>
      <c r="D3" s="102">
        <v>78</v>
      </c>
      <c r="E3" s="102">
        <v>36</v>
      </c>
      <c r="F3" s="102">
        <v>18</v>
      </c>
      <c r="G3" s="102">
        <v>75</v>
      </c>
      <c r="H3" s="102">
        <v>152</v>
      </c>
      <c r="I3" s="102">
        <v>61</v>
      </c>
      <c r="J3" s="102">
        <v>111</v>
      </c>
      <c r="K3" s="102">
        <v>74</v>
      </c>
      <c r="L3" s="102">
        <v>92</v>
      </c>
      <c r="M3" s="102">
        <v>22</v>
      </c>
      <c r="N3" s="102">
        <v>28</v>
      </c>
      <c r="O3" s="102">
        <v>766</v>
      </c>
    </row>
    <row r="4" spans="1:15" ht="15.75" customHeight="1" thickBot="1" x14ac:dyDescent="0.3">
      <c r="A4" s="65"/>
      <c r="B4" s="95" t="s">
        <v>110</v>
      </c>
      <c r="C4" s="103">
        <v>44</v>
      </c>
      <c r="D4" s="104">
        <v>38</v>
      </c>
      <c r="E4" s="104">
        <v>48</v>
      </c>
      <c r="F4" s="104">
        <v>42</v>
      </c>
      <c r="G4" s="104">
        <v>69</v>
      </c>
      <c r="H4" s="104">
        <v>79</v>
      </c>
      <c r="I4" s="104">
        <v>88</v>
      </c>
      <c r="J4" s="104">
        <v>80</v>
      </c>
      <c r="K4" s="104">
        <v>58</v>
      </c>
      <c r="L4" s="104">
        <v>43</v>
      </c>
      <c r="M4" s="104">
        <v>49</v>
      </c>
      <c r="N4" s="104">
        <v>50</v>
      </c>
      <c r="O4" s="104">
        <v>686</v>
      </c>
    </row>
    <row r="5" spans="1:15" ht="15.75" customHeight="1" thickBot="1" x14ac:dyDescent="0.3">
      <c r="A5" s="66"/>
      <c r="B5" s="95" t="s">
        <v>71</v>
      </c>
      <c r="C5" s="105">
        <v>43</v>
      </c>
      <c r="D5" s="106">
        <v>205</v>
      </c>
      <c r="E5" s="106">
        <v>75</v>
      </c>
      <c r="F5" s="106">
        <v>43</v>
      </c>
      <c r="G5" s="106">
        <v>109</v>
      </c>
      <c r="H5" s="106">
        <v>192</v>
      </c>
      <c r="I5" s="106">
        <v>69</v>
      </c>
      <c r="J5" s="106">
        <v>139</v>
      </c>
      <c r="K5" s="106">
        <v>128</v>
      </c>
      <c r="L5" s="106">
        <v>214</v>
      </c>
      <c r="M5" s="106">
        <v>45</v>
      </c>
      <c r="N5" s="106">
        <v>56</v>
      </c>
      <c r="O5" s="106">
        <v>112</v>
      </c>
    </row>
    <row r="6" spans="1:15" ht="15.75" customHeight="1" thickBot="1" x14ac:dyDescent="0.3">
      <c r="A6" s="67" t="s">
        <v>22</v>
      </c>
      <c r="B6" s="96"/>
      <c r="C6" s="30" t="s">
        <v>7</v>
      </c>
      <c r="D6" s="30" t="s">
        <v>8</v>
      </c>
      <c r="E6" s="30" t="s">
        <v>9</v>
      </c>
      <c r="F6" s="30" t="s">
        <v>10</v>
      </c>
      <c r="G6" s="30" t="s">
        <v>11</v>
      </c>
      <c r="H6" s="30" t="s">
        <v>12</v>
      </c>
      <c r="I6" s="30" t="s">
        <v>13</v>
      </c>
      <c r="J6" s="30" t="s">
        <v>14</v>
      </c>
      <c r="K6" s="30" t="s">
        <v>15</v>
      </c>
      <c r="L6" s="30" t="s">
        <v>16</v>
      </c>
      <c r="M6" s="30" t="s">
        <v>17</v>
      </c>
      <c r="N6" s="30" t="s">
        <v>18</v>
      </c>
      <c r="O6" s="30" t="s">
        <v>19</v>
      </c>
    </row>
    <row r="7" spans="1:15" ht="15.75" customHeight="1" thickBot="1" x14ac:dyDescent="0.3">
      <c r="A7" s="68"/>
      <c r="B7" s="95" t="s">
        <v>27</v>
      </c>
      <c r="C7" s="101">
        <v>19</v>
      </c>
      <c r="D7" s="102">
        <v>86</v>
      </c>
      <c r="E7" s="102">
        <v>39</v>
      </c>
      <c r="F7" s="102">
        <v>20</v>
      </c>
      <c r="G7" s="102">
        <v>70</v>
      </c>
      <c r="H7" s="102">
        <v>142</v>
      </c>
      <c r="I7" s="107">
        <v>49</v>
      </c>
      <c r="J7" s="102">
        <v>111</v>
      </c>
      <c r="K7" s="102">
        <v>62</v>
      </c>
      <c r="L7" s="102">
        <v>73</v>
      </c>
      <c r="M7" s="102">
        <v>20</v>
      </c>
      <c r="N7" s="102">
        <v>24</v>
      </c>
      <c r="O7" s="102">
        <v>716</v>
      </c>
    </row>
    <row r="8" spans="1:15" ht="15.75" customHeight="1" thickBot="1" x14ac:dyDescent="0.3">
      <c r="A8" s="68"/>
      <c r="B8" s="95" t="s">
        <v>110</v>
      </c>
      <c r="C8" s="108">
        <v>46</v>
      </c>
      <c r="D8" s="109">
        <v>39</v>
      </c>
      <c r="E8" s="109">
        <v>49</v>
      </c>
      <c r="F8" s="109">
        <v>41</v>
      </c>
      <c r="G8" s="109">
        <v>67</v>
      </c>
      <c r="H8" s="109">
        <v>76</v>
      </c>
      <c r="I8" s="109">
        <v>88</v>
      </c>
      <c r="J8" s="109">
        <v>82</v>
      </c>
      <c r="K8" s="109">
        <v>55</v>
      </c>
      <c r="L8" s="109">
        <v>43</v>
      </c>
      <c r="M8" s="109">
        <v>49</v>
      </c>
      <c r="N8" s="109">
        <v>51</v>
      </c>
      <c r="O8" s="109">
        <v>685</v>
      </c>
    </row>
    <row r="9" spans="1:15" ht="15.75" customHeight="1" thickBot="1" x14ac:dyDescent="0.3">
      <c r="A9" s="69"/>
      <c r="B9" s="95" t="s">
        <v>71</v>
      </c>
      <c r="C9" s="108">
        <v>41</v>
      </c>
      <c r="D9" s="109">
        <v>221</v>
      </c>
      <c r="E9" s="109">
        <v>80</v>
      </c>
      <c r="F9" s="109">
        <v>49</v>
      </c>
      <c r="G9" s="109">
        <v>104</v>
      </c>
      <c r="H9" s="109">
        <v>187</v>
      </c>
      <c r="I9" s="109">
        <v>56</v>
      </c>
      <c r="J9" s="109">
        <v>135</v>
      </c>
      <c r="K9" s="109">
        <v>113</v>
      </c>
      <c r="L9" s="109">
        <v>170</v>
      </c>
      <c r="M9" s="109">
        <v>41</v>
      </c>
      <c r="N9" s="109">
        <v>47</v>
      </c>
      <c r="O9" s="109">
        <v>105</v>
      </c>
    </row>
    <row r="10" spans="1:15" ht="15.75" customHeight="1" thickBot="1" x14ac:dyDescent="0.3">
      <c r="A10" s="67" t="s">
        <v>23</v>
      </c>
      <c r="B10" s="96"/>
      <c r="C10" s="30" t="s">
        <v>7</v>
      </c>
      <c r="D10" s="30" t="s">
        <v>8</v>
      </c>
      <c r="E10" s="30" t="s">
        <v>9</v>
      </c>
      <c r="F10" s="30" t="s">
        <v>10</v>
      </c>
      <c r="G10" s="30" t="s">
        <v>11</v>
      </c>
      <c r="H10" s="30" t="s">
        <v>12</v>
      </c>
      <c r="I10" s="30" t="s">
        <v>13</v>
      </c>
      <c r="J10" s="30" t="s">
        <v>14</v>
      </c>
      <c r="K10" s="30" t="s">
        <v>15</v>
      </c>
      <c r="L10" s="30" t="s">
        <v>16</v>
      </c>
      <c r="M10" s="30" t="s">
        <v>17</v>
      </c>
      <c r="N10" s="30" t="s">
        <v>18</v>
      </c>
      <c r="O10" s="30" t="s">
        <v>19</v>
      </c>
    </row>
    <row r="11" spans="1:15" ht="15.75" customHeight="1" thickBot="1" x14ac:dyDescent="0.3">
      <c r="A11" s="68"/>
      <c r="B11" s="95" t="s">
        <v>27</v>
      </c>
      <c r="C11" s="101">
        <v>18</v>
      </c>
      <c r="D11" s="102">
        <v>62</v>
      </c>
      <c r="E11" s="102">
        <v>32</v>
      </c>
      <c r="F11" s="102">
        <v>13</v>
      </c>
      <c r="G11" s="102">
        <v>87</v>
      </c>
      <c r="H11" s="102">
        <v>171</v>
      </c>
      <c r="I11" s="102">
        <v>86</v>
      </c>
      <c r="J11" s="102">
        <v>111</v>
      </c>
      <c r="K11" s="102">
        <v>98</v>
      </c>
      <c r="L11" s="102">
        <v>129</v>
      </c>
      <c r="M11" s="102">
        <v>26</v>
      </c>
      <c r="N11" s="102">
        <v>36</v>
      </c>
      <c r="O11" s="102">
        <v>868</v>
      </c>
    </row>
    <row r="12" spans="1:15" ht="15.75" customHeight="1" thickBot="1" x14ac:dyDescent="0.3">
      <c r="A12" s="68"/>
      <c r="B12" s="95" t="s">
        <v>110</v>
      </c>
      <c r="C12" s="108">
        <v>39</v>
      </c>
      <c r="D12" s="109">
        <v>36</v>
      </c>
      <c r="E12" s="109">
        <v>45</v>
      </c>
      <c r="F12" s="109">
        <v>44</v>
      </c>
      <c r="G12" s="109">
        <v>74</v>
      </c>
      <c r="H12" s="109">
        <v>84</v>
      </c>
      <c r="I12" s="109">
        <v>88</v>
      </c>
      <c r="J12" s="109">
        <v>76</v>
      </c>
      <c r="K12" s="109">
        <v>62</v>
      </c>
      <c r="L12" s="109">
        <v>42</v>
      </c>
      <c r="M12" s="109">
        <v>49</v>
      </c>
      <c r="N12" s="109">
        <v>48</v>
      </c>
      <c r="O12" s="109">
        <v>688</v>
      </c>
    </row>
    <row r="13" spans="1:15" ht="15.75" customHeight="1" thickBot="1" x14ac:dyDescent="0.3">
      <c r="A13" s="69"/>
      <c r="B13" s="95" t="s">
        <v>71</v>
      </c>
      <c r="C13" s="108">
        <v>46</v>
      </c>
      <c r="D13" s="109">
        <v>172</v>
      </c>
      <c r="E13" s="109">
        <v>71</v>
      </c>
      <c r="F13" s="109">
        <v>30</v>
      </c>
      <c r="G13" s="109">
        <v>118</v>
      </c>
      <c r="H13" s="109">
        <v>204</v>
      </c>
      <c r="I13" s="109">
        <v>98</v>
      </c>
      <c r="J13" s="109">
        <v>146</v>
      </c>
      <c r="K13" s="109">
        <v>158</v>
      </c>
      <c r="L13" s="109">
        <v>307</v>
      </c>
      <c r="M13" s="109">
        <v>53</v>
      </c>
      <c r="N13" s="109">
        <v>75</v>
      </c>
      <c r="O13" s="109">
        <v>126</v>
      </c>
    </row>
    <row r="14" spans="1:15" ht="15.75" customHeight="1" x14ac:dyDescent="0.25">
      <c r="A14" s="2" t="s">
        <v>26</v>
      </c>
    </row>
  </sheetData>
  <mergeCells count="4">
    <mergeCell ref="A2:B2"/>
    <mergeCell ref="A3:A5"/>
    <mergeCell ref="A6:A9"/>
    <mergeCell ref="A10:A1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6"/>
  <sheetViews>
    <sheetView workbookViewId="0">
      <selection activeCell="J9" sqref="J9"/>
    </sheetView>
  </sheetViews>
  <sheetFormatPr defaultRowHeight="15" x14ac:dyDescent="0.25"/>
  <cols>
    <col min="2" max="7" width="10.7109375" customWidth="1"/>
  </cols>
  <sheetData>
    <row r="1" spans="1:7" ht="15.75" thickBot="1" x14ac:dyDescent="0.3">
      <c r="A1" s="1" t="s">
        <v>114</v>
      </c>
    </row>
    <row r="2" spans="1:7" ht="53.25" thickBot="1" x14ac:dyDescent="0.3">
      <c r="A2" s="64" t="s">
        <v>0</v>
      </c>
      <c r="B2" s="27" t="s">
        <v>28</v>
      </c>
      <c r="C2" s="27" t="s">
        <v>111</v>
      </c>
      <c r="D2" s="27" t="s">
        <v>29</v>
      </c>
      <c r="E2" s="27" t="s">
        <v>112</v>
      </c>
      <c r="F2" s="27" t="s">
        <v>73</v>
      </c>
      <c r="G2" s="27" t="s">
        <v>113</v>
      </c>
    </row>
    <row r="3" spans="1:7" ht="15.75" thickBot="1" x14ac:dyDescent="0.3">
      <c r="A3" s="66"/>
      <c r="B3" s="70" t="s">
        <v>30</v>
      </c>
      <c r="C3" s="97"/>
      <c r="D3" s="97"/>
      <c r="E3" s="97"/>
      <c r="F3" s="97"/>
      <c r="G3" s="98"/>
    </row>
    <row r="4" spans="1:7" ht="15.75" thickBot="1" x14ac:dyDescent="0.3">
      <c r="A4" s="25">
        <v>1961</v>
      </c>
      <c r="B4" s="15">
        <v>35.200000000000003</v>
      </c>
      <c r="C4" s="15">
        <v>46.5</v>
      </c>
      <c r="D4" s="15">
        <v>4.5999999999999996</v>
      </c>
      <c r="E4" s="15">
        <v>10.6</v>
      </c>
      <c r="F4" s="15">
        <v>0.1</v>
      </c>
      <c r="G4" s="15">
        <v>0.6</v>
      </c>
    </row>
    <row r="5" spans="1:7" ht="15.75" thickBot="1" x14ac:dyDescent="0.3">
      <c r="A5" s="25">
        <v>1962</v>
      </c>
      <c r="B5" s="15">
        <v>35.299999999999997</v>
      </c>
      <c r="C5" s="15">
        <v>46.5</v>
      </c>
      <c r="D5" s="15">
        <v>5.3</v>
      </c>
      <c r="E5" s="15">
        <v>10.6</v>
      </c>
      <c r="F5" s="15">
        <v>0</v>
      </c>
      <c r="G5" s="15">
        <v>0.6</v>
      </c>
    </row>
    <row r="6" spans="1:7" ht="15.75" thickBot="1" x14ac:dyDescent="0.3">
      <c r="A6" s="25">
        <v>1963</v>
      </c>
      <c r="B6" s="15">
        <v>37.5</v>
      </c>
      <c r="C6" s="15">
        <v>46.5</v>
      </c>
      <c r="D6" s="15">
        <v>9.1</v>
      </c>
      <c r="E6" s="15">
        <v>10.6</v>
      </c>
      <c r="F6" s="15">
        <v>0.3</v>
      </c>
      <c r="G6" s="15">
        <v>0.6</v>
      </c>
    </row>
    <row r="7" spans="1:7" ht="15.75" thickBot="1" x14ac:dyDescent="0.3">
      <c r="A7" s="25">
        <v>1964</v>
      </c>
      <c r="B7" s="15">
        <v>42.3</v>
      </c>
      <c r="C7" s="15">
        <v>46.5</v>
      </c>
      <c r="D7" s="15">
        <v>7.6</v>
      </c>
      <c r="E7" s="15">
        <v>10.6</v>
      </c>
      <c r="F7" s="15">
        <v>0</v>
      </c>
      <c r="G7" s="15">
        <v>0.6</v>
      </c>
    </row>
    <row r="8" spans="1:7" ht="15.75" thickBot="1" x14ac:dyDescent="0.3">
      <c r="A8" s="25">
        <v>1965</v>
      </c>
      <c r="B8" s="15">
        <v>20.5</v>
      </c>
      <c r="C8" s="15">
        <v>46.5</v>
      </c>
      <c r="D8" s="15">
        <v>3.1</v>
      </c>
      <c r="E8" s="15">
        <v>10.6</v>
      </c>
      <c r="F8" s="15">
        <v>0</v>
      </c>
      <c r="G8" s="15">
        <v>0.6</v>
      </c>
    </row>
    <row r="9" spans="1:7" ht="15.75" thickBot="1" x14ac:dyDescent="0.3">
      <c r="A9" s="25">
        <v>1966</v>
      </c>
      <c r="B9" s="15">
        <v>27.1</v>
      </c>
      <c r="C9" s="15">
        <v>46.5</v>
      </c>
      <c r="D9" s="15">
        <v>2.5</v>
      </c>
      <c r="E9" s="15">
        <v>10.6</v>
      </c>
      <c r="F9" s="15">
        <v>0</v>
      </c>
      <c r="G9" s="15">
        <v>0.6</v>
      </c>
    </row>
    <row r="10" spans="1:7" ht="15.75" thickBot="1" x14ac:dyDescent="0.3">
      <c r="A10" s="25">
        <v>1967</v>
      </c>
      <c r="B10" s="15">
        <v>38.799999999999997</v>
      </c>
      <c r="C10" s="15">
        <v>46.5</v>
      </c>
      <c r="D10" s="15">
        <v>7.6</v>
      </c>
      <c r="E10" s="15">
        <v>10.6</v>
      </c>
      <c r="F10" s="15">
        <v>0.2</v>
      </c>
      <c r="G10" s="15">
        <v>0.6</v>
      </c>
    </row>
    <row r="11" spans="1:7" ht="15.75" thickBot="1" x14ac:dyDescent="0.3">
      <c r="A11" s="25">
        <v>1968</v>
      </c>
      <c r="B11" s="15">
        <v>30.2</v>
      </c>
      <c r="C11" s="15">
        <v>46.5</v>
      </c>
      <c r="D11" s="15">
        <v>3.5</v>
      </c>
      <c r="E11" s="15">
        <v>10.6</v>
      </c>
      <c r="F11" s="15">
        <v>0.1</v>
      </c>
      <c r="G11" s="15">
        <v>0.6</v>
      </c>
    </row>
    <row r="12" spans="1:7" ht="15.75" thickBot="1" x14ac:dyDescent="0.3">
      <c r="A12" s="25">
        <v>1969</v>
      </c>
      <c r="B12" s="15">
        <v>38.799999999999997</v>
      </c>
      <c r="C12" s="15">
        <v>46.5</v>
      </c>
      <c r="D12" s="15">
        <v>6.1</v>
      </c>
      <c r="E12" s="15">
        <v>10.6</v>
      </c>
      <c r="F12" s="15">
        <v>0.1</v>
      </c>
      <c r="G12" s="15">
        <v>0.6</v>
      </c>
    </row>
    <row r="13" spans="1:7" ht="15.75" thickBot="1" x14ac:dyDescent="0.3">
      <c r="A13" s="25">
        <v>1970</v>
      </c>
      <c r="B13" s="15">
        <v>31.5</v>
      </c>
      <c r="C13" s="15">
        <v>46.5</v>
      </c>
      <c r="D13" s="15">
        <v>2.8</v>
      </c>
      <c r="E13" s="15">
        <v>10.6</v>
      </c>
      <c r="F13" s="15">
        <v>0</v>
      </c>
      <c r="G13" s="15">
        <v>0.6</v>
      </c>
    </row>
    <row r="14" spans="1:7" ht="15.75" thickBot="1" x14ac:dyDescent="0.3">
      <c r="A14" s="25">
        <v>1971</v>
      </c>
      <c r="B14" s="15">
        <v>40.200000000000003</v>
      </c>
      <c r="C14" s="15">
        <v>46.5</v>
      </c>
      <c r="D14" s="15">
        <v>10.199999999999999</v>
      </c>
      <c r="E14" s="15">
        <v>10.6</v>
      </c>
      <c r="F14" s="15">
        <v>0.2</v>
      </c>
      <c r="G14" s="15">
        <v>0.6</v>
      </c>
    </row>
    <row r="15" spans="1:7" ht="15.75" thickBot="1" x14ac:dyDescent="0.3">
      <c r="A15" s="25">
        <v>1972</v>
      </c>
      <c r="B15" s="15">
        <v>28.8</v>
      </c>
      <c r="C15" s="15">
        <v>46.5</v>
      </c>
      <c r="D15" s="15">
        <v>7.3</v>
      </c>
      <c r="E15" s="15">
        <v>10.6</v>
      </c>
      <c r="F15" s="15">
        <v>0.3</v>
      </c>
      <c r="G15" s="15">
        <v>0.6</v>
      </c>
    </row>
    <row r="16" spans="1:7" ht="15.75" thickBot="1" x14ac:dyDescent="0.3">
      <c r="A16" s="25">
        <v>1973</v>
      </c>
      <c r="B16" s="15">
        <v>40.9</v>
      </c>
      <c r="C16" s="15">
        <v>46.5</v>
      </c>
      <c r="D16" s="15">
        <v>6.2</v>
      </c>
      <c r="E16" s="15">
        <v>10.6</v>
      </c>
      <c r="F16" s="15">
        <v>0</v>
      </c>
      <c r="G16" s="15">
        <v>0.6</v>
      </c>
    </row>
    <row r="17" spans="1:7" ht="15.75" thickBot="1" x14ac:dyDescent="0.3">
      <c r="A17" s="25">
        <v>1974</v>
      </c>
      <c r="B17" s="15">
        <v>22.1</v>
      </c>
      <c r="C17" s="15">
        <v>46.5</v>
      </c>
      <c r="D17" s="15">
        <v>4.4000000000000004</v>
      </c>
      <c r="E17" s="15">
        <v>10.6</v>
      </c>
      <c r="F17" s="15">
        <v>0.2</v>
      </c>
      <c r="G17" s="15">
        <v>0.6</v>
      </c>
    </row>
    <row r="18" spans="1:7" ht="15.75" thickBot="1" x14ac:dyDescent="0.3">
      <c r="A18" s="25">
        <v>1975</v>
      </c>
      <c r="B18" s="15">
        <v>43.5</v>
      </c>
      <c r="C18" s="15">
        <v>46.5</v>
      </c>
      <c r="D18" s="15">
        <v>2.7</v>
      </c>
      <c r="E18" s="15">
        <v>10.6</v>
      </c>
      <c r="F18" s="15">
        <v>0</v>
      </c>
      <c r="G18" s="15">
        <v>0.6</v>
      </c>
    </row>
    <row r="19" spans="1:7" ht="15.75" thickBot="1" x14ac:dyDescent="0.3">
      <c r="A19" s="25">
        <v>1976</v>
      </c>
      <c r="B19" s="15">
        <v>33.4</v>
      </c>
      <c r="C19" s="15">
        <v>46.5</v>
      </c>
      <c r="D19" s="15">
        <v>7</v>
      </c>
      <c r="E19" s="15">
        <v>10.6</v>
      </c>
      <c r="F19" s="15">
        <v>0.1</v>
      </c>
      <c r="G19" s="15">
        <v>0.6</v>
      </c>
    </row>
    <row r="20" spans="1:7" ht="15.75" thickBot="1" x14ac:dyDescent="0.3">
      <c r="A20" s="25">
        <v>1977</v>
      </c>
      <c r="B20" s="15">
        <v>26.9</v>
      </c>
      <c r="C20" s="15">
        <v>46.5</v>
      </c>
      <c r="D20" s="15">
        <v>0.9</v>
      </c>
      <c r="E20" s="15">
        <v>10.6</v>
      </c>
      <c r="F20" s="15">
        <v>0</v>
      </c>
      <c r="G20" s="15">
        <v>0.6</v>
      </c>
    </row>
    <row r="21" spans="1:7" ht="15.75" thickBot="1" x14ac:dyDescent="0.3">
      <c r="A21" s="25">
        <v>1978</v>
      </c>
      <c r="B21" s="15">
        <v>20.399999999999999</v>
      </c>
      <c r="C21" s="15">
        <v>46.5</v>
      </c>
      <c r="D21" s="15">
        <v>0.7</v>
      </c>
      <c r="E21" s="15">
        <v>10.6</v>
      </c>
      <c r="F21" s="15">
        <v>0</v>
      </c>
      <c r="G21" s="15">
        <v>0.6</v>
      </c>
    </row>
    <row r="22" spans="1:7" ht="15.75" thickBot="1" x14ac:dyDescent="0.3">
      <c r="A22" s="25">
        <v>1979</v>
      </c>
      <c r="B22" s="15">
        <v>34.700000000000003</v>
      </c>
      <c r="C22" s="15">
        <v>46.5</v>
      </c>
      <c r="D22" s="15">
        <v>3.6</v>
      </c>
      <c r="E22" s="15">
        <v>10.6</v>
      </c>
      <c r="F22" s="15">
        <v>0</v>
      </c>
      <c r="G22" s="15">
        <v>0.6</v>
      </c>
    </row>
    <row r="23" spans="1:7" ht="15.75" thickBot="1" x14ac:dyDescent="0.3">
      <c r="A23" s="25">
        <v>1980</v>
      </c>
      <c r="B23" s="15">
        <v>15.4</v>
      </c>
      <c r="C23" s="15">
        <v>46.5</v>
      </c>
      <c r="D23" s="15">
        <v>1.1000000000000001</v>
      </c>
      <c r="E23" s="15">
        <v>10.6</v>
      </c>
      <c r="F23" s="15">
        <v>0</v>
      </c>
      <c r="G23" s="15">
        <v>0.6</v>
      </c>
    </row>
    <row r="24" spans="1:7" ht="15.75" thickBot="1" x14ac:dyDescent="0.3">
      <c r="A24" s="25">
        <v>1981</v>
      </c>
      <c r="B24" s="15">
        <v>33.1</v>
      </c>
      <c r="C24" s="15">
        <v>46.5</v>
      </c>
      <c r="D24" s="15">
        <v>3.4</v>
      </c>
      <c r="E24" s="15">
        <v>10.6</v>
      </c>
      <c r="F24" s="15">
        <v>0.2</v>
      </c>
      <c r="G24" s="15">
        <v>0.6</v>
      </c>
    </row>
    <row r="25" spans="1:7" ht="15.75" thickBot="1" x14ac:dyDescent="0.3">
      <c r="A25" s="25">
        <v>1982</v>
      </c>
      <c r="B25" s="15">
        <v>46.6</v>
      </c>
      <c r="C25" s="15">
        <v>46.5</v>
      </c>
      <c r="D25" s="15">
        <v>5</v>
      </c>
      <c r="E25" s="15">
        <v>10.6</v>
      </c>
      <c r="F25" s="15">
        <v>0</v>
      </c>
      <c r="G25" s="15">
        <v>0.6</v>
      </c>
    </row>
    <row r="26" spans="1:7" ht="15.75" thickBot="1" x14ac:dyDescent="0.3">
      <c r="A26" s="25">
        <v>1983</v>
      </c>
      <c r="B26" s="15">
        <v>57.4</v>
      </c>
      <c r="C26" s="15">
        <v>46.5</v>
      </c>
      <c r="D26" s="15">
        <v>10</v>
      </c>
      <c r="E26" s="15">
        <v>10.6</v>
      </c>
      <c r="F26" s="15">
        <v>0.3</v>
      </c>
      <c r="G26" s="15">
        <v>0.6</v>
      </c>
    </row>
    <row r="27" spans="1:7" ht="15.75" thickBot="1" x14ac:dyDescent="0.3">
      <c r="A27" s="25">
        <v>1984</v>
      </c>
      <c r="B27" s="15">
        <v>21.5</v>
      </c>
      <c r="C27" s="15">
        <v>46.5</v>
      </c>
      <c r="D27" s="15">
        <v>4</v>
      </c>
      <c r="E27" s="15">
        <v>10.6</v>
      </c>
      <c r="F27" s="15">
        <v>0.2</v>
      </c>
      <c r="G27" s="15">
        <v>0.6</v>
      </c>
    </row>
    <row r="28" spans="1:7" ht="15.75" thickBot="1" x14ac:dyDescent="0.3">
      <c r="A28" s="25">
        <v>1985</v>
      </c>
      <c r="B28" s="15">
        <v>32.700000000000003</v>
      </c>
      <c r="C28" s="15">
        <v>46.5</v>
      </c>
      <c r="D28" s="15">
        <v>3.6</v>
      </c>
      <c r="E28" s="15">
        <v>10.6</v>
      </c>
      <c r="F28" s="15">
        <v>0</v>
      </c>
      <c r="G28" s="15">
        <v>0.6</v>
      </c>
    </row>
    <row r="29" spans="1:7" ht="15.75" thickBot="1" x14ac:dyDescent="0.3">
      <c r="A29" s="25">
        <v>1986</v>
      </c>
      <c r="B29" s="15">
        <v>39.5</v>
      </c>
      <c r="C29" s="15">
        <v>46.5</v>
      </c>
      <c r="D29" s="15">
        <v>5.4</v>
      </c>
      <c r="E29" s="15">
        <v>10.6</v>
      </c>
      <c r="F29" s="15">
        <v>0.1</v>
      </c>
      <c r="G29" s="15">
        <v>0.6</v>
      </c>
    </row>
    <row r="30" spans="1:7" ht="15.75" thickBot="1" x14ac:dyDescent="0.3">
      <c r="A30" s="25">
        <v>1987</v>
      </c>
      <c r="B30" s="15">
        <v>27.3</v>
      </c>
      <c r="C30" s="15">
        <v>46.5</v>
      </c>
      <c r="D30" s="15">
        <v>2</v>
      </c>
      <c r="E30" s="15">
        <v>10.6</v>
      </c>
      <c r="F30" s="15">
        <v>0.2</v>
      </c>
      <c r="G30" s="15">
        <v>0.6</v>
      </c>
    </row>
    <row r="31" spans="1:7" ht="15.75" thickBot="1" x14ac:dyDescent="0.3">
      <c r="A31" s="25">
        <v>1988</v>
      </c>
      <c r="B31" s="15">
        <v>32.6</v>
      </c>
      <c r="C31" s="15">
        <v>46.5</v>
      </c>
      <c r="D31" s="15">
        <v>6.5</v>
      </c>
      <c r="E31" s="15">
        <v>10.6</v>
      </c>
      <c r="F31" s="15">
        <v>0.2</v>
      </c>
      <c r="G31" s="15">
        <v>0.6</v>
      </c>
    </row>
    <row r="32" spans="1:7" ht="15.75" thickBot="1" x14ac:dyDescent="0.3">
      <c r="A32" s="25">
        <v>1989</v>
      </c>
      <c r="B32" s="15">
        <v>32.700000000000003</v>
      </c>
      <c r="C32" s="15">
        <v>46.5</v>
      </c>
      <c r="D32" s="15">
        <v>4.5999999999999996</v>
      </c>
      <c r="E32" s="15">
        <v>10.6</v>
      </c>
      <c r="F32" s="15">
        <v>0.2</v>
      </c>
      <c r="G32" s="15">
        <v>0.6</v>
      </c>
    </row>
    <row r="33" spans="1:7" ht="15.75" thickBot="1" x14ac:dyDescent="0.3">
      <c r="A33" s="25">
        <v>1990</v>
      </c>
      <c r="B33" s="15">
        <v>35.5</v>
      </c>
      <c r="C33" s="15">
        <v>46.5</v>
      </c>
      <c r="D33" s="15">
        <v>7.9</v>
      </c>
      <c r="E33" s="15">
        <v>10.6</v>
      </c>
      <c r="F33" s="15">
        <v>0.1</v>
      </c>
      <c r="G33" s="15">
        <v>0.6</v>
      </c>
    </row>
    <row r="34" spans="1:7" ht="15.75" thickBot="1" x14ac:dyDescent="0.3">
      <c r="A34" s="25">
        <v>1991</v>
      </c>
      <c r="B34" s="15">
        <v>32.799999999999997</v>
      </c>
      <c r="C34" s="15">
        <v>46.5</v>
      </c>
      <c r="D34" s="15">
        <v>4.5</v>
      </c>
      <c r="E34" s="15">
        <v>10.6</v>
      </c>
      <c r="F34" s="15">
        <v>0.1</v>
      </c>
      <c r="G34" s="15">
        <v>0.6</v>
      </c>
    </row>
    <row r="35" spans="1:7" ht="15.75" thickBot="1" x14ac:dyDescent="0.3">
      <c r="A35" s="25">
        <v>1992</v>
      </c>
      <c r="B35" s="15">
        <v>53.6</v>
      </c>
      <c r="C35" s="15">
        <v>46.5</v>
      </c>
      <c r="D35" s="15">
        <v>16.100000000000001</v>
      </c>
      <c r="E35" s="15">
        <v>10.6</v>
      </c>
      <c r="F35" s="15">
        <v>1</v>
      </c>
      <c r="G35" s="15">
        <v>0.6</v>
      </c>
    </row>
    <row r="36" spans="1:7" ht="15.75" thickBot="1" x14ac:dyDescent="0.3">
      <c r="A36" s="25">
        <v>1993</v>
      </c>
      <c r="B36" s="15">
        <v>41.3</v>
      </c>
      <c r="C36" s="15">
        <v>46.5</v>
      </c>
      <c r="D36" s="15">
        <v>5.6</v>
      </c>
      <c r="E36" s="15">
        <v>10.6</v>
      </c>
      <c r="F36" s="15">
        <v>0.1</v>
      </c>
      <c r="G36" s="15">
        <v>0.6</v>
      </c>
    </row>
    <row r="37" spans="1:7" ht="15.75" thickBot="1" x14ac:dyDescent="0.3">
      <c r="A37" s="25">
        <v>1994</v>
      </c>
      <c r="B37" s="15">
        <v>50.7</v>
      </c>
      <c r="C37" s="15">
        <v>46.5</v>
      </c>
      <c r="D37" s="15">
        <v>21.3</v>
      </c>
      <c r="E37" s="15">
        <v>10.6</v>
      </c>
      <c r="F37" s="15">
        <v>1.7</v>
      </c>
      <c r="G37" s="15">
        <v>0.6</v>
      </c>
    </row>
    <row r="38" spans="1:7" ht="15.75" thickBot="1" x14ac:dyDescent="0.3">
      <c r="A38" s="25">
        <v>1995</v>
      </c>
      <c r="B38" s="15">
        <v>48.5</v>
      </c>
      <c r="C38" s="15">
        <v>46.5</v>
      </c>
      <c r="D38" s="15">
        <v>9.8000000000000007</v>
      </c>
      <c r="E38" s="15">
        <v>10.6</v>
      </c>
      <c r="F38" s="15">
        <v>0.2</v>
      </c>
      <c r="G38" s="15">
        <v>0.6</v>
      </c>
    </row>
    <row r="39" spans="1:7" ht="15.75" thickBot="1" x14ac:dyDescent="0.3">
      <c r="A39" s="25">
        <v>1996</v>
      </c>
      <c r="B39" s="15">
        <v>30.3</v>
      </c>
      <c r="C39" s="15">
        <v>46.5</v>
      </c>
      <c r="D39" s="15">
        <v>3.3</v>
      </c>
      <c r="E39" s="15">
        <v>10.6</v>
      </c>
      <c r="F39" s="15">
        <v>0</v>
      </c>
      <c r="G39" s="15">
        <v>0.6</v>
      </c>
    </row>
    <row r="40" spans="1:7" ht="15.75" thickBot="1" x14ac:dyDescent="0.3">
      <c r="A40" s="25">
        <v>1997</v>
      </c>
      <c r="B40" s="15">
        <v>45.1</v>
      </c>
      <c r="C40" s="15">
        <v>46.5</v>
      </c>
      <c r="D40" s="15">
        <v>3.7</v>
      </c>
      <c r="E40" s="15">
        <v>10.6</v>
      </c>
      <c r="F40" s="15">
        <v>0.2</v>
      </c>
      <c r="G40" s="15">
        <v>0.6</v>
      </c>
    </row>
    <row r="41" spans="1:7" ht="15.75" thickBot="1" x14ac:dyDescent="0.3">
      <c r="A41" s="25">
        <v>1998</v>
      </c>
      <c r="B41" s="15">
        <v>41.4</v>
      </c>
      <c r="C41" s="15">
        <v>46.5</v>
      </c>
      <c r="D41" s="15">
        <v>9.9</v>
      </c>
      <c r="E41" s="15">
        <v>10.6</v>
      </c>
      <c r="F41" s="15">
        <v>0.6</v>
      </c>
      <c r="G41" s="15">
        <v>0.6</v>
      </c>
    </row>
    <row r="42" spans="1:7" ht="15.75" thickBot="1" x14ac:dyDescent="0.3">
      <c r="A42" s="25">
        <v>1999</v>
      </c>
      <c r="B42" s="15">
        <v>42.6</v>
      </c>
      <c r="C42" s="15">
        <v>46.5</v>
      </c>
      <c r="D42" s="15">
        <v>4.7</v>
      </c>
      <c r="E42" s="15">
        <v>10.6</v>
      </c>
      <c r="F42" s="15">
        <v>0.2</v>
      </c>
      <c r="G42" s="15">
        <v>0.6</v>
      </c>
    </row>
    <row r="43" spans="1:7" ht="15.75" thickBot="1" x14ac:dyDescent="0.3">
      <c r="A43" s="25">
        <v>2000</v>
      </c>
      <c r="B43" s="15">
        <v>49</v>
      </c>
      <c r="C43" s="15">
        <v>46.5</v>
      </c>
      <c r="D43" s="15">
        <v>12.1</v>
      </c>
      <c r="E43" s="15">
        <v>10.6</v>
      </c>
      <c r="F43" s="15">
        <v>0.3</v>
      </c>
      <c r="G43" s="15">
        <v>0.6</v>
      </c>
    </row>
    <row r="44" spans="1:7" ht="15.75" thickBot="1" x14ac:dyDescent="0.3">
      <c r="A44" s="25">
        <v>2001</v>
      </c>
      <c r="B44" s="15">
        <v>37.6</v>
      </c>
      <c r="C44" s="15">
        <v>46.5</v>
      </c>
      <c r="D44" s="15">
        <v>7.6</v>
      </c>
      <c r="E44" s="15">
        <v>10.6</v>
      </c>
      <c r="F44" s="15">
        <v>0.2</v>
      </c>
      <c r="G44" s="15">
        <v>0.6</v>
      </c>
    </row>
    <row r="45" spans="1:7" ht="15.75" thickBot="1" x14ac:dyDescent="0.3">
      <c r="A45" s="25">
        <v>2002</v>
      </c>
      <c r="B45" s="15">
        <v>50.5</v>
      </c>
      <c r="C45" s="15">
        <v>46.5</v>
      </c>
      <c r="D45" s="15">
        <v>7.9</v>
      </c>
      <c r="E45" s="15">
        <v>10.6</v>
      </c>
      <c r="F45" s="15">
        <v>0.1</v>
      </c>
      <c r="G45" s="15">
        <v>0.6</v>
      </c>
    </row>
    <row r="46" spans="1:7" ht="15.75" thickBot="1" x14ac:dyDescent="0.3">
      <c r="A46" s="25">
        <v>2003</v>
      </c>
      <c r="B46" s="15">
        <v>69.7</v>
      </c>
      <c r="C46" s="15">
        <v>46.5</v>
      </c>
      <c r="D46" s="15">
        <v>22.4</v>
      </c>
      <c r="E46" s="15">
        <v>10.6</v>
      </c>
      <c r="F46" s="15">
        <v>0.4</v>
      </c>
      <c r="G46" s="15">
        <v>0.6</v>
      </c>
    </row>
    <row r="47" spans="1:7" ht="15.75" thickBot="1" x14ac:dyDescent="0.3">
      <c r="A47" s="25">
        <v>2004</v>
      </c>
      <c r="B47" s="15">
        <v>36.5</v>
      </c>
      <c r="C47" s="15">
        <v>46.5</v>
      </c>
      <c r="D47" s="15">
        <v>6</v>
      </c>
      <c r="E47" s="15">
        <v>10.6</v>
      </c>
      <c r="F47" s="15">
        <v>0.1</v>
      </c>
      <c r="G47" s="15">
        <v>0.6</v>
      </c>
    </row>
    <row r="48" spans="1:7" ht="15.75" thickBot="1" x14ac:dyDescent="0.3">
      <c r="A48" s="25">
        <v>2005</v>
      </c>
      <c r="B48" s="15">
        <v>40.799999999999997</v>
      </c>
      <c r="C48" s="15">
        <v>46.5</v>
      </c>
      <c r="D48" s="15">
        <v>6.4</v>
      </c>
      <c r="E48" s="15">
        <v>10.6</v>
      </c>
      <c r="F48" s="15">
        <v>0.7</v>
      </c>
      <c r="G48" s="15">
        <v>0.6</v>
      </c>
    </row>
    <row r="49" spans="1:7" ht="15.75" thickBot="1" x14ac:dyDescent="0.3">
      <c r="A49" s="25">
        <v>2006</v>
      </c>
      <c r="B49" s="15">
        <v>47.5</v>
      </c>
      <c r="C49" s="15">
        <v>46.5</v>
      </c>
      <c r="D49" s="15">
        <v>16.3</v>
      </c>
      <c r="E49" s="15">
        <v>10.6</v>
      </c>
      <c r="F49" s="15">
        <v>0.7</v>
      </c>
      <c r="G49" s="15">
        <v>0.6</v>
      </c>
    </row>
    <row r="50" spans="1:7" ht="15.75" thickBot="1" x14ac:dyDescent="0.3">
      <c r="A50" s="25">
        <v>2007</v>
      </c>
      <c r="B50" s="15">
        <v>51.8</v>
      </c>
      <c r="C50" s="15">
        <v>46.5</v>
      </c>
      <c r="D50" s="15">
        <v>11.1</v>
      </c>
      <c r="E50" s="15">
        <v>10.6</v>
      </c>
      <c r="F50" s="15">
        <v>0.8</v>
      </c>
      <c r="G50" s="15">
        <v>0.6</v>
      </c>
    </row>
    <row r="51" spans="1:7" ht="15.75" thickBot="1" x14ac:dyDescent="0.3">
      <c r="A51" s="25">
        <v>2008</v>
      </c>
      <c r="B51" s="15">
        <v>46.8</v>
      </c>
      <c r="C51" s="15">
        <v>46.5</v>
      </c>
      <c r="D51" s="15">
        <v>8</v>
      </c>
      <c r="E51" s="15">
        <v>10.6</v>
      </c>
      <c r="F51" s="15">
        <v>0.1</v>
      </c>
      <c r="G51" s="15">
        <v>0.6</v>
      </c>
    </row>
    <row r="52" spans="1:7" ht="15.75" thickBot="1" x14ac:dyDescent="0.3">
      <c r="A52" s="25">
        <v>2009</v>
      </c>
      <c r="B52" s="15">
        <v>44.6</v>
      </c>
      <c r="C52" s="15">
        <v>46.5</v>
      </c>
      <c r="D52" s="15">
        <v>6.1</v>
      </c>
      <c r="E52" s="15">
        <v>10.6</v>
      </c>
      <c r="F52" s="15">
        <v>0</v>
      </c>
      <c r="G52" s="15">
        <v>0.6</v>
      </c>
    </row>
    <row r="53" spans="1:7" ht="15.75" thickBot="1" x14ac:dyDescent="0.3">
      <c r="A53" s="25">
        <v>2010</v>
      </c>
      <c r="B53" s="15">
        <v>37.700000000000003</v>
      </c>
      <c r="C53" s="15">
        <v>46.5</v>
      </c>
      <c r="D53" s="15">
        <v>11.7</v>
      </c>
      <c r="E53" s="15">
        <v>10.6</v>
      </c>
      <c r="F53" s="15">
        <v>0.9</v>
      </c>
      <c r="G53" s="15">
        <v>0.6</v>
      </c>
    </row>
    <row r="54" spans="1:7" ht="15.75" thickBot="1" x14ac:dyDescent="0.3">
      <c r="A54" s="25">
        <v>2011</v>
      </c>
      <c r="B54" s="15">
        <v>42.1</v>
      </c>
      <c r="C54" s="15">
        <v>46.5</v>
      </c>
      <c r="D54" s="15">
        <v>5.4</v>
      </c>
      <c r="E54" s="15">
        <v>10.6</v>
      </c>
      <c r="F54" s="15">
        <v>0.2</v>
      </c>
      <c r="G54" s="15">
        <v>0.6</v>
      </c>
    </row>
    <row r="55" spans="1:7" ht="15.75" thickBot="1" x14ac:dyDescent="0.3">
      <c r="A55" s="25">
        <v>2012</v>
      </c>
      <c r="B55" s="15">
        <v>51.1</v>
      </c>
      <c r="C55" s="15">
        <v>46.5</v>
      </c>
      <c r="D55" s="15">
        <v>11.8</v>
      </c>
      <c r="E55" s="15">
        <v>10.6</v>
      </c>
      <c r="F55" s="15">
        <v>0.6</v>
      </c>
      <c r="G55" s="15">
        <v>0.6</v>
      </c>
    </row>
    <row r="56" spans="1:7" ht="15.75" thickBot="1" x14ac:dyDescent="0.3">
      <c r="A56" s="25">
        <v>2013</v>
      </c>
      <c r="B56" s="15">
        <v>40.6</v>
      </c>
      <c r="C56" s="15">
        <v>46.5</v>
      </c>
      <c r="D56" s="15">
        <v>12.7</v>
      </c>
      <c r="E56" s="15">
        <v>10.6</v>
      </c>
      <c r="F56" s="15">
        <v>1.5</v>
      </c>
      <c r="G56" s="15">
        <v>0.6</v>
      </c>
    </row>
    <row r="57" spans="1:7" ht="15.75" thickBot="1" x14ac:dyDescent="0.3">
      <c r="A57" s="25">
        <v>2014</v>
      </c>
      <c r="B57" s="15">
        <v>36.5</v>
      </c>
      <c r="C57" s="15">
        <v>46.5</v>
      </c>
      <c r="D57" s="15">
        <v>7.9</v>
      </c>
      <c r="E57" s="15">
        <v>10.6</v>
      </c>
      <c r="F57" s="15">
        <v>0.3</v>
      </c>
      <c r="G57" s="15">
        <v>0.6</v>
      </c>
    </row>
    <row r="58" spans="1:7" ht="15.75" thickBot="1" x14ac:dyDescent="0.3">
      <c r="A58" s="25">
        <v>2015</v>
      </c>
      <c r="B58" s="15">
        <v>51.9</v>
      </c>
      <c r="C58" s="15">
        <v>46.5</v>
      </c>
      <c r="D58" s="15">
        <v>25.7</v>
      </c>
      <c r="E58" s="15">
        <v>10.6</v>
      </c>
      <c r="F58" s="15">
        <v>2.6</v>
      </c>
      <c r="G58" s="15">
        <v>0.6</v>
      </c>
    </row>
    <row r="59" spans="1:7" ht="15.75" thickBot="1" x14ac:dyDescent="0.3">
      <c r="A59" s="25">
        <v>2016</v>
      </c>
      <c r="B59" s="15">
        <v>49.7</v>
      </c>
      <c r="C59" s="15">
        <v>46.5</v>
      </c>
      <c r="D59" s="15">
        <v>7.2</v>
      </c>
      <c r="E59" s="15">
        <v>10.6</v>
      </c>
      <c r="F59" s="15">
        <v>0.3</v>
      </c>
      <c r="G59" s="15">
        <v>0.6</v>
      </c>
    </row>
    <row r="60" spans="1:7" ht="15.75" thickBot="1" x14ac:dyDescent="0.3">
      <c r="A60" s="25">
        <v>2017</v>
      </c>
      <c r="B60" s="15">
        <v>49.4</v>
      </c>
      <c r="C60" s="15">
        <v>46.5</v>
      </c>
      <c r="D60" s="15">
        <v>11.7</v>
      </c>
      <c r="E60" s="15">
        <v>10.6</v>
      </c>
      <c r="F60" s="15">
        <v>0.7</v>
      </c>
      <c r="G60" s="15">
        <v>0.6</v>
      </c>
    </row>
    <row r="61" spans="1:7" ht="15.75" thickBot="1" x14ac:dyDescent="0.3">
      <c r="A61" s="25">
        <v>2018</v>
      </c>
      <c r="B61" s="15">
        <v>74</v>
      </c>
      <c r="C61" s="15">
        <v>46.5</v>
      </c>
      <c r="D61" s="15">
        <v>19.100000000000001</v>
      </c>
      <c r="E61" s="15">
        <v>10.6</v>
      </c>
      <c r="F61" s="15">
        <v>1.2</v>
      </c>
      <c r="G61" s="15">
        <v>0.6</v>
      </c>
    </row>
    <row r="62" spans="1:7" ht="15.75" thickBot="1" x14ac:dyDescent="0.3">
      <c r="A62" s="25">
        <v>2019</v>
      </c>
      <c r="B62" s="110">
        <v>57.2</v>
      </c>
      <c r="C62" s="15">
        <v>46.5</v>
      </c>
      <c r="D62" s="110">
        <v>15.6</v>
      </c>
      <c r="E62" s="15">
        <v>10.6</v>
      </c>
      <c r="F62" s="110">
        <v>1.1000000000000001</v>
      </c>
      <c r="G62" s="15">
        <v>0.6</v>
      </c>
    </row>
    <row r="63" spans="1:7" ht="15.75" thickBot="1" x14ac:dyDescent="0.3">
      <c r="A63" s="25">
        <v>2020</v>
      </c>
      <c r="B63" s="20">
        <v>42.7</v>
      </c>
      <c r="C63" s="15">
        <v>46.5</v>
      </c>
      <c r="D63" s="20">
        <v>7.1</v>
      </c>
      <c r="E63" s="15">
        <v>10.6</v>
      </c>
      <c r="F63" s="20">
        <v>0.1</v>
      </c>
      <c r="G63" s="15">
        <v>0.6</v>
      </c>
    </row>
    <row r="64" spans="1:7" ht="15.75" thickBot="1" x14ac:dyDescent="0.3">
      <c r="A64" s="25">
        <v>2021</v>
      </c>
      <c r="B64" s="20">
        <v>42.2</v>
      </c>
      <c r="C64" s="15">
        <v>46.5</v>
      </c>
      <c r="D64" s="20">
        <v>5.9</v>
      </c>
      <c r="E64" s="15">
        <v>10.6</v>
      </c>
      <c r="F64" s="20">
        <v>0.4</v>
      </c>
      <c r="G64" s="15">
        <v>0.6</v>
      </c>
    </row>
    <row r="65" spans="1:12" x14ac:dyDescent="0.25">
      <c r="A65" s="73" t="s">
        <v>74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</row>
    <row r="66" spans="1:12" x14ac:dyDescent="0.25">
      <c r="A66" s="22" t="s">
        <v>26</v>
      </c>
    </row>
  </sheetData>
  <mergeCells count="3">
    <mergeCell ref="A2:A3"/>
    <mergeCell ref="B3:G3"/>
    <mergeCell ref="A65:L65"/>
  </mergeCells>
  <phoneticPr fontId="10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6"/>
  <sheetViews>
    <sheetView workbookViewId="0">
      <selection activeCell="J6" sqref="J6"/>
    </sheetView>
  </sheetViews>
  <sheetFormatPr defaultRowHeight="15" x14ac:dyDescent="0.25"/>
  <cols>
    <col min="2" max="9" width="10.7109375" customWidth="1"/>
  </cols>
  <sheetData>
    <row r="1" spans="1:9" ht="15.75" thickBot="1" x14ac:dyDescent="0.3">
      <c r="A1" s="1" t="s">
        <v>115</v>
      </c>
    </row>
    <row r="2" spans="1:9" ht="53.25" thickBot="1" x14ac:dyDescent="0.3">
      <c r="A2" s="64" t="s">
        <v>0</v>
      </c>
      <c r="B2" s="27" t="s">
        <v>31</v>
      </c>
      <c r="C2" s="27" t="s">
        <v>116</v>
      </c>
      <c r="D2" s="27" t="s">
        <v>32</v>
      </c>
      <c r="E2" s="27" t="s">
        <v>117</v>
      </c>
      <c r="F2" s="27" t="s">
        <v>75</v>
      </c>
      <c r="G2" s="27" t="s">
        <v>118</v>
      </c>
      <c r="H2" s="27" t="s">
        <v>127</v>
      </c>
      <c r="I2" s="27" t="s">
        <v>119</v>
      </c>
    </row>
    <row r="3" spans="1:9" ht="15.75" thickBot="1" x14ac:dyDescent="0.3">
      <c r="A3" s="66"/>
      <c r="B3" s="70" t="s">
        <v>30</v>
      </c>
      <c r="C3" s="97"/>
      <c r="D3" s="97"/>
      <c r="E3" s="97"/>
      <c r="F3" s="97"/>
      <c r="G3" s="97"/>
      <c r="H3" s="97"/>
      <c r="I3" s="98"/>
    </row>
    <row r="4" spans="1:9" ht="15.75" thickBot="1" x14ac:dyDescent="0.3">
      <c r="A4" s="25">
        <v>1961</v>
      </c>
      <c r="B4" s="15">
        <v>31.9</v>
      </c>
      <c r="C4" s="111">
        <v>32.4</v>
      </c>
      <c r="D4" s="15">
        <v>99.3</v>
      </c>
      <c r="E4" s="15">
        <v>110.8</v>
      </c>
      <c r="F4" s="15">
        <v>1.8</v>
      </c>
      <c r="G4" s="15">
        <v>0.6</v>
      </c>
      <c r="H4" s="15">
        <v>15.6</v>
      </c>
      <c r="I4" s="15">
        <v>8.3000000000000007</v>
      </c>
    </row>
    <row r="5" spans="1:9" ht="15.75" thickBot="1" x14ac:dyDescent="0.3">
      <c r="A5" s="25">
        <v>1962</v>
      </c>
      <c r="B5" s="15">
        <v>47.4</v>
      </c>
      <c r="C5" s="111">
        <v>32.4</v>
      </c>
      <c r="D5" s="15">
        <v>137.80000000000001</v>
      </c>
      <c r="E5" s="15">
        <v>110.8</v>
      </c>
      <c r="F5" s="15">
        <v>2.7</v>
      </c>
      <c r="G5" s="15">
        <v>0.6</v>
      </c>
      <c r="H5" s="15">
        <v>16.100000000000001</v>
      </c>
      <c r="I5" s="15">
        <v>8.3000000000000007</v>
      </c>
    </row>
    <row r="6" spans="1:9" ht="15.75" thickBot="1" x14ac:dyDescent="0.3">
      <c r="A6" s="25">
        <v>1963</v>
      </c>
      <c r="B6" s="15">
        <v>71.599999999999994</v>
      </c>
      <c r="C6" s="111">
        <v>32.4</v>
      </c>
      <c r="D6" s="15">
        <v>132.6</v>
      </c>
      <c r="E6" s="15">
        <v>110.8</v>
      </c>
      <c r="F6" s="15">
        <v>6.7</v>
      </c>
      <c r="G6" s="15">
        <v>0.6</v>
      </c>
      <c r="H6" s="15">
        <v>41.3</v>
      </c>
      <c r="I6" s="15">
        <v>8.3000000000000007</v>
      </c>
    </row>
    <row r="7" spans="1:9" ht="15.75" thickBot="1" x14ac:dyDescent="0.3">
      <c r="A7" s="25">
        <v>1964</v>
      </c>
      <c r="B7" s="15">
        <v>54.5</v>
      </c>
      <c r="C7" s="111">
        <v>32.4</v>
      </c>
      <c r="D7" s="15">
        <v>123.9</v>
      </c>
      <c r="E7" s="15">
        <v>110.8</v>
      </c>
      <c r="F7" s="15">
        <v>0.8</v>
      </c>
      <c r="G7" s="15">
        <v>0.6</v>
      </c>
      <c r="H7" s="15">
        <v>17.899999999999999</v>
      </c>
      <c r="I7" s="15">
        <v>8.3000000000000007</v>
      </c>
    </row>
    <row r="8" spans="1:9" ht="15.75" thickBot="1" x14ac:dyDescent="0.3">
      <c r="A8" s="25">
        <v>1965</v>
      </c>
      <c r="B8" s="15">
        <v>42.9</v>
      </c>
      <c r="C8" s="111">
        <v>32.4</v>
      </c>
      <c r="D8" s="15">
        <v>142.5</v>
      </c>
      <c r="E8" s="15">
        <v>110.8</v>
      </c>
      <c r="F8" s="15">
        <v>0.3</v>
      </c>
      <c r="G8" s="15">
        <v>0.6</v>
      </c>
      <c r="H8" s="15">
        <v>10.199999999999999</v>
      </c>
      <c r="I8" s="15">
        <v>8.3000000000000007</v>
      </c>
    </row>
    <row r="9" spans="1:9" ht="15.75" thickBot="1" x14ac:dyDescent="0.3">
      <c r="A9" s="25">
        <v>1966</v>
      </c>
      <c r="B9" s="15">
        <v>34.1</v>
      </c>
      <c r="C9" s="111">
        <v>32.4</v>
      </c>
      <c r="D9" s="15">
        <v>108.4</v>
      </c>
      <c r="E9" s="15">
        <v>110.8</v>
      </c>
      <c r="F9" s="15">
        <v>1</v>
      </c>
      <c r="G9" s="15">
        <v>0.6</v>
      </c>
      <c r="H9" s="15">
        <v>9.1</v>
      </c>
      <c r="I9" s="15">
        <v>8.3000000000000007</v>
      </c>
    </row>
    <row r="10" spans="1:9" ht="15.75" thickBot="1" x14ac:dyDescent="0.3">
      <c r="A10" s="25">
        <v>1967</v>
      </c>
      <c r="B10" s="15">
        <v>32.299999999999997</v>
      </c>
      <c r="C10" s="111">
        <v>32.4</v>
      </c>
      <c r="D10" s="15">
        <v>114.9</v>
      </c>
      <c r="E10" s="15">
        <v>110.8</v>
      </c>
      <c r="F10" s="15">
        <v>0.7</v>
      </c>
      <c r="G10" s="15">
        <v>0.6</v>
      </c>
      <c r="H10" s="15">
        <v>7</v>
      </c>
      <c r="I10" s="15">
        <v>8.3000000000000007</v>
      </c>
    </row>
    <row r="11" spans="1:9" ht="15.75" thickBot="1" x14ac:dyDescent="0.3">
      <c r="A11" s="25">
        <v>1968</v>
      </c>
      <c r="B11" s="15">
        <v>46</v>
      </c>
      <c r="C11" s="111">
        <v>32.4</v>
      </c>
      <c r="D11" s="15">
        <v>123.7</v>
      </c>
      <c r="E11" s="15">
        <v>110.8</v>
      </c>
      <c r="F11" s="15">
        <v>1.8</v>
      </c>
      <c r="G11" s="15">
        <v>0.6</v>
      </c>
      <c r="H11" s="15">
        <v>13.3</v>
      </c>
      <c r="I11" s="15">
        <v>8.3000000000000007</v>
      </c>
    </row>
    <row r="12" spans="1:9" ht="15.75" thickBot="1" x14ac:dyDescent="0.3">
      <c r="A12" s="25">
        <v>1969</v>
      </c>
      <c r="B12" s="15">
        <v>63.2</v>
      </c>
      <c r="C12" s="111">
        <v>32.4</v>
      </c>
      <c r="D12" s="15">
        <v>136.19999999999999</v>
      </c>
      <c r="E12" s="15">
        <v>110.8</v>
      </c>
      <c r="F12" s="15">
        <v>2.2999999999999998</v>
      </c>
      <c r="G12" s="15">
        <v>0.6</v>
      </c>
      <c r="H12" s="15">
        <v>15.6</v>
      </c>
      <c r="I12" s="15">
        <v>8.3000000000000007</v>
      </c>
    </row>
    <row r="13" spans="1:9" ht="15.75" thickBot="1" x14ac:dyDescent="0.3">
      <c r="A13" s="25">
        <v>1970</v>
      </c>
      <c r="B13" s="15">
        <v>46.4</v>
      </c>
      <c r="C13" s="111">
        <v>32.4</v>
      </c>
      <c r="D13" s="15">
        <v>132</v>
      </c>
      <c r="E13" s="15">
        <v>110.8</v>
      </c>
      <c r="F13" s="15">
        <v>0.3</v>
      </c>
      <c r="G13" s="15">
        <v>0.6</v>
      </c>
      <c r="H13" s="15">
        <v>8.4</v>
      </c>
      <c r="I13" s="15">
        <v>8.3000000000000007</v>
      </c>
    </row>
    <row r="14" spans="1:9" ht="15.75" thickBot="1" x14ac:dyDescent="0.3">
      <c r="A14" s="25">
        <v>1971</v>
      </c>
      <c r="B14" s="15">
        <v>34.799999999999997</v>
      </c>
      <c r="C14" s="111">
        <v>32.4</v>
      </c>
      <c r="D14" s="15">
        <v>117</v>
      </c>
      <c r="E14" s="15">
        <v>110.8</v>
      </c>
      <c r="F14" s="15">
        <v>3</v>
      </c>
      <c r="G14" s="15">
        <v>0.6</v>
      </c>
      <c r="H14" s="15">
        <v>16.5</v>
      </c>
      <c r="I14" s="15">
        <v>8.3000000000000007</v>
      </c>
    </row>
    <row r="15" spans="1:9" ht="15.75" thickBot="1" x14ac:dyDescent="0.3">
      <c r="A15" s="25">
        <v>1972</v>
      </c>
      <c r="B15" s="15">
        <v>35.4</v>
      </c>
      <c r="C15" s="111">
        <v>32.4</v>
      </c>
      <c r="D15" s="15">
        <v>115.3</v>
      </c>
      <c r="E15" s="15">
        <v>110.8</v>
      </c>
      <c r="F15" s="15">
        <v>0.6</v>
      </c>
      <c r="G15" s="15">
        <v>0.6</v>
      </c>
      <c r="H15" s="15">
        <v>5.7</v>
      </c>
      <c r="I15" s="15">
        <v>8.3000000000000007</v>
      </c>
    </row>
    <row r="16" spans="1:9" ht="15.75" thickBot="1" x14ac:dyDescent="0.3">
      <c r="A16" s="25">
        <v>1973</v>
      </c>
      <c r="B16" s="15">
        <v>31.1</v>
      </c>
      <c r="C16" s="111">
        <v>32.4</v>
      </c>
      <c r="D16" s="15">
        <v>137.30000000000001</v>
      </c>
      <c r="E16" s="15">
        <v>110.8</v>
      </c>
      <c r="F16" s="15">
        <v>0.3</v>
      </c>
      <c r="G16" s="15">
        <v>0.6</v>
      </c>
      <c r="H16" s="15">
        <v>4.2</v>
      </c>
      <c r="I16" s="15">
        <v>8.3000000000000007</v>
      </c>
    </row>
    <row r="17" spans="1:9" ht="15.75" thickBot="1" x14ac:dyDescent="0.3">
      <c r="A17" s="25">
        <v>1974</v>
      </c>
      <c r="B17" s="15">
        <v>10.4</v>
      </c>
      <c r="C17" s="111">
        <v>32.4</v>
      </c>
      <c r="D17" s="15">
        <v>93.2</v>
      </c>
      <c r="E17" s="15">
        <v>110.8</v>
      </c>
      <c r="F17" s="15">
        <v>0</v>
      </c>
      <c r="G17" s="15">
        <v>0.6</v>
      </c>
      <c r="H17" s="15">
        <v>0.1</v>
      </c>
      <c r="I17" s="15">
        <v>8.3000000000000007</v>
      </c>
    </row>
    <row r="18" spans="1:9" ht="15.75" thickBot="1" x14ac:dyDescent="0.3">
      <c r="A18" s="25">
        <v>1975</v>
      </c>
      <c r="B18" s="15">
        <v>16.899999999999999</v>
      </c>
      <c r="C18" s="111">
        <v>32.4</v>
      </c>
      <c r="D18" s="15">
        <v>111.6</v>
      </c>
      <c r="E18" s="15">
        <v>110.8</v>
      </c>
      <c r="F18" s="15">
        <v>0.1</v>
      </c>
      <c r="G18" s="15">
        <v>0.6</v>
      </c>
      <c r="H18" s="15">
        <v>4.9000000000000004</v>
      </c>
      <c r="I18" s="15">
        <v>8.3000000000000007</v>
      </c>
    </row>
    <row r="19" spans="1:9" ht="15.75" thickBot="1" x14ac:dyDescent="0.3">
      <c r="A19" s="25">
        <v>1976</v>
      </c>
      <c r="B19" s="15">
        <v>41</v>
      </c>
      <c r="C19" s="111">
        <v>32.4</v>
      </c>
      <c r="D19" s="15">
        <v>123.3</v>
      </c>
      <c r="E19" s="15">
        <v>110.8</v>
      </c>
      <c r="F19" s="15">
        <v>0.5</v>
      </c>
      <c r="G19" s="15">
        <v>0.6</v>
      </c>
      <c r="H19" s="15">
        <v>8.8000000000000007</v>
      </c>
      <c r="I19" s="15">
        <v>8.3000000000000007</v>
      </c>
    </row>
    <row r="20" spans="1:9" ht="15.75" thickBot="1" x14ac:dyDescent="0.3">
      <c r="A20" s="25">
        <v>1977</v>
      </c>
      <c r="B20" s="15">
        <v>34.6</v>
      </c>
      <c r="C20" s="111">
        <v>32.4</v>
      </c>
      <c r="D20" s="15">
        <v>110.2</v>
      </c>
      <c r="E20" s="15">
        <v>110.8</v>
      </c>
      <c r="F20" s="15">
        <v>0</v>
      </c>
      <c r="G20" s="15">
        <v>0.6</v>
      </c>
      <c r="H20" s="15">
        <v>3.5</v>
      </c>
      <c r="I20" s="15">
        <v>8.3000000000000007</v>
      </c>
    </row>
    <row r="21" spans="1:9" ht="15.75" thickBot="1" x14ac:dyDescent="0.3">
      <c r="A21" s="25">
        <v>1978</v>
      </c>
      <c r="B21" s="15">
        <v>36.4</v>
      </c>
      <c r="C21" s="111">
        <v>32.4</v>
      </c>
      <c r="D21" s="15">
        <v>120.8</v>
      </c>
      <c r="E21" s="15">
        <v>110.8</v>
      </c>
      <c r="F21" s="15">
        <v>0.2</v>
      </c>
      <c r="G21" s="15">
        <v>0.6</v>
      </c>
      <c r="H21" s="15">
        <v>8.5</v>
      </c>
      <c r="I21" s="15">
        <v>8.3000000000000007</v>
      </c>
    </row>
    <row r="22" spans="1:9" ht="15.75" thickBot="1" x14ac:dyDescent="0.3">
      <c r="A22" s="25">
        <v>1979</v>
      </c>
      <c r="B22" s="15">
        <v>32.4</v>
      </c>
      <c r="C22" s="111">
        <v>32.4</v>
      </c>
      <c r="D22" s="15">
        <v>126.6</v>
      </c>
      <c r="E22" s="15">
        <v>110.8</v>
      </c>
      <c r="F22" s="15">
        <v>1.1000000000000001</v>
      </c>
      <c r="G22" s="15">
        <v>0.6</v>
      </c>
      <c r="H22" s="15">
        <v>11.8</v>
      </c>
      <c r="I22" s="15">
        <v>8.3000000000000007</v>
      </c>
    </row>
    <row r="23" spans="1:9" ht="15.75" thickBot="1" x14ac:dyDescent="0.3">
      <c r="A23" s="25">
        <v>1980</v>
      </c>
      <c r="B23" s="15">
        <v>44.4</v>
      </c>
      <c r="C23" s="111">
        <v>32.4</v>
      </c>
      <c r="D23" s="15">
        <v>137.30000000000001</v>
      </c>
      <c r="E23" s="15">
        <v>110.8</v>
      </c>
      <c r="F23" s="15">
        <v>0.8</v>
      </c>
      <c r="G23" s="15">
        <v>0.6</v>
      </c>
      <c r="H23" s="15">
        <v>13.3</v>
      </c>
      <c r="I23" s="15">
        <v>8.3000000000000007</v>
      </c>
    </row>
    <row r="24" spans="1:9" ht="15.75" thickBot="1" x14ac:dyDescent="0.3">
      <c r="A24" s="25">
        <v>1981</v>
      </c>
      <c r="B24" s="15">
        <v>45.3</v>
      </c>
      <c r="C24" s="111">
        <v>32.4</v>
      </c>
      <c r="D24" s="15">
        <v>123.9</v>
      </c>
      <c r="E24" s="15">
        <v>110.8</v>
      </c>
      <c r="F24" s="15">
        <v>0.6</v>
      </c>
      <c r="G24" s="15">
        <v>0.6</v>
      </c>
      <c r="H24" s="15">
        <v>12.4</v>
      </c>
      <c r="I24" s="15">
        <v>8.3000000000000007</v>
      </c>
    </row>
    <row r="25" spans="1:9" ht="15.75" thickBot="1" x14ac:dyDescent="0.3">
      <c r="A25" s="25">
        <v>1982</v>
      </c>
      <c r="B25" s="15">
        <v>33.4</v>
      </c>
      <c r="C25" s="111">
        <v>32.4</v>
      </c>
      <c r="D25" s="15">
        <v>122.3</v>
      </c>
      <c r="E25" s="15">
        <v>110.8</v>
      </c>
      <c r="F25" s="15">
        <v>1.9</v>
      </c>
      <c r="G25" s="15">
        <v>0.6</v>
      </c>
      <c r="H25" s="15">
        <v>12.5</v>
      </c>
      <c r="I25" s="15">
        <v>8.3000000000000007</v>
      </c>
    </row>
    <row r="26" spans="1:9" ht="15.75" thickBot="1" x14ac:dyDescent="0.3">
      <c r="A26" s="25">
        <v>1983</v>
      </c>
      <c r="B26" s="15">
        <v>33.4</v>
      </c>
      <c r="C26" s="111">
        <v>32.4</v>
      </c>
      <c r="D26" s="15">
        <v>107.3</v>
      </c>
      <c r="E26" s="15">
        <v>110.8</v>
      </c>
      <c r="F26" s="15">
        <v>0.2</v>
      </c>
      <c r="G26" s="15">
        <v>0.6</v>
      </c>
      <c r="H26" s="15">
        <v>10.5</v>
      </c>
      <c r="I26" s="15">
        <v>8.3000000000000007</v>
      </c>
    </row>
    <row r="27" spans="1:9" ht="15.75" thickBot="1" x14ac:dyDescent="0.3">
      <c r="A27" s="25">
        <v>1984</v>
      </c>
      <c r="B27" s="15">
        <v>32.6</v>
      </c>
      <c r="C27" s="111">
        <v>32.4</v>
      </c>
      <c r="D27" s="15">
        <v>123.4</v>
      </c>
      <c r="E27" s="15">
        <v>110.8</v>
      </c>
      <c r="F27" s="15">
        <v>0.1</v>
      </c>
      <c r="G27" s="15">
        <v>0.6</v>
      </c>
      <c r="H27" s="15">
        <v>4.5999999999999996</v>
      </c>
      <c r="I27" s="15">
        <v>8.3000000000000007</v>
      </c>
    </row>
    <row r="28" spans="1:9" ht="15.75" thickBot="1" x14ac:dyDescent="0.3">
      <c r="A28" s="25">
        <v>1985</v>
      </c>
      <c r="B28" s="15">
        <v>53.9</v>
      </c>
      <c r="C28" s="111">
        <v>32.4</v>
      </c>
      <c r="D28" s="15">
        <v>128.9</v>
      </c>
      <c r="E28" s="15">
        <v>110.8</v>
      </c>
      <c r="F28" s="15">
        <v>7.5</v>
      </c>
      <c r="G28" s="15">
        <v>0.6</v>
      </c>
      <c r="H28" s="15">
        <v>25.5</v>
      </c>
      <c r="I28" s="15">
        <v>8.3000000000000007</v>
      </c>
    </row>
    <row r="29" spans="1:9" ht="15.75" thickBot="1" x14ac:dyDescent="0.3">
      <c r="A29" s="25">
        <v>1986</v>
      </c>
      <c r="B29" s="15">
        <v>49.7</v>
      </c>
      <c r="C29" s="111">
        <v>32.4</v>
      </c>
      <c r="D29" s="15">
        <v>120.4</v>
      </c>
      <c r="E29" s="15">
        <v>110.8</v>
      </c>
      <c r="F29" s="15">
        <v>1.3</v>
      </c>
      <c r="G29" s="15">
        <v>0.6</v>
      </c>
      <c r="H29" s="15">
        <v>18.399999999999999</v>
      </c>
      <c r="I29" s="15">
        <v>8.3000000000000007</v>
      </c>
    </row>
    <row r="30" spans="1:9" ht="15.75" thickBot="1" x14ac:dyDescent="0.3">
      <c r="A30" s="25">
        <v>1987</v>
      </c>
      <c r="B30" s="15">
        <v>51.9</v>
      </c>
      <c r="C30" s="111">
        <v>32.4</v>
      </c>
      <c r="D30" s="15">
        <v>115.9</v>
      </c>
      <c r="E30" s="15">
        <v>110.8</v>
      </c>
      <c r="F30" s="15">
        <v>5.7</v>
      </c>
      <c r="G30" s="15">
        <v>0.6</v>
      </c>
      <c r="H30" s="15">
        <v>28.6</v>
      </c>
      <c r="I30" s="15">
        <v>8.3000000000000007</v>
      </c>
    </row>
    <row r="31" spans="1:9" ht="15.75" thickBot="1" x14ac:dyDescent="0.3">
      <c r="A31" s="25">
        <v>1988</v>
      </c>
      <c r="B31" s="15">
        <v>21.8</v>
      </c>
      <c r="C31" s="111">
        <v>32.4</v>
      </c>
      <c r="D31" s="15">
        <v>118.7</v>
      </c>
      <c r="E31" s="15">
        <v>110.8</v>
      </c>
      <c r="F31" s="15">
        <v>0</v>
      </c>
      <c r="G31" s="15">
        <v>0.6</v>
      </c>
      <c r="H31" s="15">
        <v>2.8</v>
      </c>
      <c r="I31" s="15">
        <v>8.3000000000000007</v>
      </c>
    </row>
    <row r="32" spans="1:9" ht="15.75" thickBot="1" x14ac:dyDescent="0.3">
      <c r="A32" s="25">
        <v>1989</v>
      </c>
      <c r="B32" s="15">
        <v>23.7</v>
      </c>
      <c r="C32" s="111">
        <v>32.4</v>
      </c>
      <c r="D32" s="15">
        <v>102.4</v>
      </c>
      <c r="E32" s="15">
        <v>110.8</v>
      </c>
      <c r="F32" s="15">
        <v>0</v>
      </c>
      <c r="G32" s="15">
        <v>0.6</v>
      </c>
      <c r="H32" s="15">
        <v>4.4000000000000004</v>
      </c>
      <c r="I32" s="15">
        <v>8.3000000000000007</v>
      </c>
    </row>
    <row r="33" spans="1:9" ht="15.75" thickBot="1" x14ac:dyDescent="0.3">
      <c r="A33" s="25">
        <v>1990</v>
      </c>
      <c r="B33" s="15">
        <v>22.7</v>
      </c>
      <c r="C33" s="111">
        <v>32.4</v>
      </c>
      <c r="D33" s="15">
        <v>100.2</v>
      </c>
      <c r="E33" s="15">
        <v>110.8</v>
      </c>
      <c r="F33" s="15">
        <v>0</v>
      </c>
      <c r="G33" s="15">
        <v>0.6</v>
      </c>
      <c r="H33" s="15">
        <v>2.7</v>
      </c>
      <c r="I33" s="15">
        <v>8.3000000000000007</v>
      </c>
    </row>
    <row r="34" spans="1:9" ht="15.75" thickBot="1" x14ac:dyDescent="0.3">
      <c r="A34" s="25">
        <v>1991</v>
      </c>
      <c r="B34" s="15">
        <v>33.5</v>
      </c>
      <c r="C34" s="111">
        <v>32.4</v>
      </c>
      <c r="D34" s="15">
        <v>122</v>
      </c>
      <c r="E34" s="15">
        <v>110.8</v>
      </c>
      <c r="F34" s="15">
        <v>0.8</v>
      </c>
      <c r="G34" s="15">
        <v>0.6</v>
      </c>
      <c r="H34" s="15">
        <v>14.6</v>
      </c>
      <c r="I34" s="15">
        <v>8.3000000000000007</v>
      </c>
    </row>
    <row r="35" spans="1:9" ht="15.75" thickBot="1" x14ac:dyDescent="0.3">
      <c r="A35" s="25">
        <v>1992</v>
      </c>
      <c r="B35" s="15">
        <v>22.6</v>
      </c>
      <c r="C35" s="111">
        <v>32.4</v>
      </c>
      <c r="D35" s="15">
        <v>113.8</v>
      </c>
      <c r="E35" s="15">
        <v>110.8</v>
      </c>
      <c r="F35" s="15">
        <v>0.1</v>
      </c>
      <c r="G35" s="15">
        <v>0.6</v>
      </c>
      <c r="H35" s="15">
        <v>4.3</v>
      </c>
      <c r="I35" s="15">
        <v>8.3000000000000007</v>
      </c>
    </row>
    <row r="36" spans="1:9" ht="15.75" thickBot="1" x14ac:dyDescent="0.3">
      <c r="A36" s="25">
        <v>1993</v>
      </c>
      <c r="B36" s="15">
        <v>38.299999999999997</v>
      </c>
      <c r="C36" s="111">
        <v>32.4</v>
      </c>
      <c r="D36" s="15">
        <v>121.1</v>
      </c>
      <c r="E36" s="15">
        <v>110.8</v>
      </c>
      <c r="F36" s="15">
        <v>0.6</v>
      </c>
      <c r="G36" s="15">
        <v>0.6</v>
      </c>
      <c r="H36" s="15">
        <v>12.9</v>
      </c>
      <c r="I36" s="15">
        <v>8.3000000000000007</v>
      </c>
    </row>
    <row r="37" spans="1:9" ht="15.75" thickBot="1" x14ac:dyDescent="0.3">
      <c r="A37" s="25">
        <v>1994</v>
      </c>
      <c r="B37" s="15">
        <v>18.5</v>
      </c>
      <c r="C37" s="111">
        <v>32.4</v>
      </c>
      <c r="D37" s="15">
        <v>95.4</v>
      </c>
      <c r="E37" s="15">
        <v>110.8</v>
      </c>
      <c r="F37" s="15">
        <v>0.1</v>
      </c>
      <c r="G37" s="15">
        <v>0.6</v>
      </c>
      <c r="H37" s="15">
        <v>4.8</v>
      </c>
      <c r="I37" s="15">
        <v>8.3000000000000007</v>
      </c>
    </row>
    <row r="38" spans="1:9" ht="15.75" thickBot="1" x14ac:dyDescent="0.3">
      <c r="A38" s="25">
        <v>1995</v>
      </c>
      <c r="B38" s="15">
        <v>38.299999999999997</v>
      </c>
      <c r="C38" s="111">
        <v>32.4</v>
      </c>
      <c r="D38" s="15">
        <v>122.8</v>
      </c>
      <c r="E38" s="15">
        <v>110.8</v>
      </c>
      <c r="F38" s="15">
        <v>0.1</v>
      </c>
      <c r="G38" s="15">
        <v>0.6</v>
      </c>
      <c r="H38" s="15">
        <v>6.1</v>
      </c>
      <c r="I38" s="15">
        <v>8.3000000000000007</v>
      </c>
    </row>
    <row r="39" spans="1:9" ht="15.75" thickBot="1" x14ac:dyDescent="0.3">
      <c r="A39" s="25">
        <v>1996</v>
      </c>
      <c r="B39" s="15">
        <v>62.9</v>
      </c>
      <c r="C39" s="111">
        <v>32.4</v>
      </c>
      <c r="D39" s="15">
        <v>137.9</v>
      </c>
      <c r="E39" s="15">
        <v>110.8</v>
      </c>
      <c r="F39" s="15">
        <v>4.9000000000000004</v>
      </c>
      <c r="G39" s="15">
        <v>0.6</v>
      </c>
      <c r="H39" s="15">
        <v>22.7</v>
      </c>
      <c r="I39" s="15">
        <v>8.3000000000000007</v>
      </c>
    </row>
    <row r="40" spans="1:9" ht="15.75" thickBot="1" x14ac:dyDescent="0.3">
      <c r="A40" s="25">
        <v>1997</v>
      </c>
      <c r="B40" s="15">
        <v>31.1</v>
      </c>
      <c r="C40" s="111">
        <v>32.4</v>
      </c>
      <c r="D40" s="15">
        <v>132.6</v>
      </c>
      <c r="E40" s="15">
        <v>110.8</v>
      </c>
      <c r="F40" s="15">
        <v>0.7</v>
      </c>
      <c r="G40" s="15">
        <v>0.6</v>
      </c>
      <c r="H40" s="15">
        <v>7.9</v>
      </c>
      <c r="I40" s="15">
        <v>8.3000000000000007</v>
      </c>
    </row>
    <row r="41" spans="1:9" ht="15.75" thickBot="1" x14ac:dyDescent="0.3">
      <c r="A41" s="25">
        <v>1998</v>
      </c>
      <c r="B41" s="15">
        <v>35</v>
      </c>
      <c r="C41" s="111">
        <v>32.4</v>
      </c>
      <c r="D41" s="15">
        <v>109.1</v>
      </c>
      <c r="E41" s="15">
        <v>110.8</v>
      </c>
      <c r="F41" s="15">
        <v>0.1</v>
      </c>
      <c r="G41" s="15">
        <v>0.6</v>
      </c>
      <c r="H41" s="15">
        <v>9.5</v>
      </c>
      <c r="I41" s="15">
        <v>8.3000000000000007</v>
      </c>
    </row>
    <row r="42" spans="1:9" ht="15.75" thickBot="1" x14ac:dyDescent="0.3">
      <c r="A42" s="25">
        <v>1999</v>
      </c>
      <c r="B42" s="15">
        <v>31.1</v>
      </c>
      <c r="C42" s="111">
        <v>32.4</v>
      </c>
      <c r="D42" s="15">
        <v>114.3</v>
      </c>
      <c r="E42" s="15">
        <v>110.8</v>
      </c>
      <c r="F42" s="15">
        <v>0.1</v>
      </c>
      <c r="G42" s="15">
        <v>0.6</v>
      </c>
      <c r="H42" s="15">
        <v>5.0999999999999996</v>
      </c>
      <c r="I42" s="15">
        <v>8.3000000000000007</v>
      </c>
    </row>
    <row r="43" spans="1:9" ht="15.75" thickBot="1" x14ac:dyDescent="0.3">
      <c r="A43" s="25">
        <v>2000</v>
      </c>
      <c r="B43" s="15">
        <v>23.4</v>
      </c>
      <c r="C43" s="111">
        <v>32.4</v>
      </c>
      <c r="D43" s="15">
        <v>91.9</v>
      </c>
      <c r="E43" s="15">
        <v>110.8</v>
      </c>
      <c r="F43" s="15">
        <v>0.1</v>
      </c>
      <c r="G43" s="15">
        <v>0.6</v>
      </c>
      <c r="H43" s="15">
        <v>4.5999999999999996</v>
      </c>
      <c r="I43" s="15">
        <v>8.3000000000000007</v>
      </c>
    </row>
    <row r="44" spans="1:9" ht="15.75" thickBot="1" x14ac:dyDescent="0.3">
      <c r="A44" s="25">
        <v>2001</v>
      </c>
      <c r="B44" s="15">
        <v>36.200000000000003</v>
      </c>
      <c r="C44" s="111">
        <v>32.4</v>
      </c>
      <c r="D44" s="15">
        <v>119.8</v>
      </c>
      <c r="E44" s="15">
        <v>110.8</v>
      </c>
      <c r="F44" s="15">
        <v>0.3</v>
      </c>
      <c r="G44" s="15">
        <v>0.6</v>
      </c>
      <c r="H44" s="15">
        <v>10.3</v>
      </c>
      <c r="I44" s="15">
        <v>8.3000000000000007</v>
      </c>
    </row>
    <row r="45" spans="1:9" ht="15.75" thickBot="1" x14ac:dyDescent="0.3">
      <c r="A45" s="25">
        <v>2002</v>
      </c>
      <c r="B45" s="15">
        <v>33.700000000000003</v>
      </c>
      <c r="C45" s="111">
        <v>32.4</v>
      </c>
      <c r="D45" s="15">
        <v>100.3</v>
      </c>
      <c r="E45" s="15">
        <v>110.8</v>
      </c>
      <c r="F45" s="15">
        <v>0.4</v>
      </c>
      <c r="G45" s="15">
        <v>0.6</v>
      </c>
      <c r="H45" s="15">
        <v>8.6</v>
      </c>
      <c r="I45" s="15">
        <v>8.3000000000000007</v>
      </c>
    </row>
    <row r="46" spans="1:9" ht="15.75" thickBot="1" x14ac:dyDescent="0.3">
      <c r="A46" s="25">
        <v>2003</v>
      </c>
      <c r="B46" s="15">
        <v>36.4</v>
      </c>
      <c r="C46" s="111">
        <v>32.4</v>
      </c>
      <c r="D46" s="15">
        <v>132.1</v>
      </c>
      <c r="E46" s="15">
        <v>110.8</v>
      </c>
      <c r="F46" s="15">
        <v>0.6</v>
      </c>
      <c r="G46" s="15">
        <v>0.6</v>
      </c>
      <c r="H46" s="15">
        <v>13.4</v>
      </c>
      <c r="I46" s="15">
        <v>8.3000000000000007</v>
      </c>
    </row>
    <row r="47" spans="1:9" ht="15.75" thickBot="1" x14ac:dyDescent="0.3">
      <c r="A47" s="25">
        <v>2004</v>
      </c>
      <c r="B47" s="15">
        <v>38</v>
      </c>
      <c r="C47" s="111">
        <v>32.4</v>
      </c>
      <c r="D47" s="15">
        <v>116.7</v>
      </c>
      <c r="E47" s="15">
        <v>110.8</v>
      </c>
      <c r="F47" s="15">
        <v>0.5</v>
      </c>
      <c r="G47" s="15">
        <v>0.6</v>
      </c>
      <c r="H47" s="15">
        <v>9.4</v>
      </c>
      <c r="I47" s="15">
        <v>8.3000000000000007</v>
      </c>
    </row>
    <row r="48" spans="1:9" ht="15.75" thickBot="1" x14ac:dyDescent="0.3">
      <c r="A48" s="25">
        <v>2005</v>
      </c>
      <c r="B48" s="15">
        <v>44.4</v>
      </c>
      <c r="C48" s="111">
        <v>32.4</v>
      </c>
      <c r="D48" s="15">
        <v>124.2</v>
      </c>
      <c r="E48" s="15">
        <v>110.8</v>
      </c>
      <c r="F48" s="15">
        <v>0.1</v>
      </c>
      <c r="G48" s="15">
        <v>0.6</v>
      </c>
      <c r="H48" s="15">
        <v>11.9</v>
      </c>
      <c r="I48" s="15">
        <v>8.3000000000000007</v>
      </c>
    </row>
    <row r="49" spans="1:9" ht="15.75" thickBot="1" x14ac:dyDescent="0.3">
      <c r="A49" s="25">
        <v>2006</v>
      </c>
      <c r="B49" s="15">
        <v>39.5</v>
      </c>
      <c r="C49" s="111">
        <v>32.4</v>
      </c>
      <c r="D49" s="15">
        <v>112.4</v>
      </c>
      <c r="E49" s="15">
        <v>110.8</v>
      </c>
      <c r="F49" s="15">
        <v>1.1000000000000001</v>
      </c>
      <c r="G49" s="15">
        <v>0.6</v>
      </c>
      <c r="H49" s="15">
        <v>16.8</v>
      </c>
      <c r="I49" s="15">
        <v>8.3000000000000007</v>
      </c>
    </row>
    <row r="50" spans="1:9" ht="15.75" thickBot="1" x14ac:dyDescent="0.3">
      <c r="A50" s="25">
        <v>2007</v>
      </c>
      <c r="B50" s="15">
        <v>22.6</v>
      </c>
      <c r="C50" s="111">
        <v>32.4</v>
      </c>
      <c r="D50" s="15">
        <v>94.7</v>
      </c>
      <c r="E50" s="15">
        <v>110.8</v>
      </c>
      <c r="F50" s="15">
        <v>0</v>
      </c>
      <c r="G50" s="15">
        <v>0.6</v>
      </c>
      <c r="H50" s="15">
        <v>1.3</v>
      </c>
      <c r="I50" s="15">
        <v>8.3000000000000007</v>
      </c>
    </row>
    <row r="51" spans="1:9" ht="15.75" thickBot="1" x14ac:dyDescent="0.3">
      <c r="A51" s="25">
        <v>2008</v>
      </c>
      <c r="B51" s="15">
        <v>17.5</v>
      </c>
      <c r="C51" s="111">
        <v>32.4</v>
      </c>
      <c r="D51" s="15">
        <v>97.1</v>
      </c>
      <c r="E51" s="15">
        <v>110.8</v>
      </c>
      <c r="F51" s="15">
        <v>0</v>
      </c>
      <c r="G51" s="15">
        <v>0.6</v>
      </c>
      <c r="H51" s="15">
        <v>1.2</v>
      </c>
      <c r="I51" s="15">
        <v>8.3000000000000007</v>
      </c>
    </row>
    <row r="52" spans="1:9" ht="15.75" thickBot="1" x14ac:dyDescent="0.3">
      <c r="A52" s="25">
        <v>2009</v>
      </c>
      <c r="B52" s="15">
        <v>38.700000000000003</v>
      </c>
      <c r="C52" s="111">
        <v>32.4</v>
      </c>
      <c r="D52" s="15">
        <v>98.7</v>
      </c>
      <c r="E52" s="15">
        <v>110.8</v>
      </c>
      <c r="F52" s="15">
        <v>1.2</v>
      </c>
      <c r="G52" s="15">
        <v>0.6</v>
      </c>
      <c r="H52" s="15">
        <v>10.5</v>
      </c>
      <c r="I52" s="15">
        <v>8.3000000000000007</v>
      </c>
    </row>
    <row r="53" spans="1:9" ht="15.75" thickBot="1" x14ac:dyDescent="0.3">
      <c r="A53" s="25">
        <v>2010</v>
      </c>
      <c r="B53" s="15">
        <v>65.400000000000006</v>
      </c>
      <c r="C53" s="111">
        <v>32.4</v>
      </c>
      <c r="D53" s="15">
        <v>128.4</v>
      </c>
      <c r="E53" s="15">
        <v>110.8</v>
      </c>
      <c r="F53" s="15">
        <v>1</v>
      </c>
      <c r="G53" s="15">
        <v>0.6</v>
      </c>
      <c r="H53" s="15">
        <v>17.5</v>
      </c>
      <c r="I53" s="15">
        <v>8.3000000000000007</v>
      </c>
    </row>
    <row r="54" spans="1:9" ht="15.75" thickBot="1" x14ac:dyDescent="0.3">
      <c r="A54" s="25">
        <v>2011</v>
      </c>
      <c r="B54" s="15">
        <v>28.3</v>
      </c>
      <c r="C54" s="111">
        <v>32.4</v>
      </c>
      <c r="D54" s="15">
        <v>117</v>
      </c>
      <c r="E54" s="15">
        <v>110.8</v>
      </c>
      <c r="F54" s="15">
        <v>0.1</v>
      </c>
      <c r="G54" s="15">
        <v>0.6</v>
      </c>
      <c r="H54" s="15">
        <v>6.8</v>
      </c>
      <c r="I54" s="15">
        <v>8.3000000000000007</v>
      </c>
    </row>
    <row r="55" spans="1:9" ht="15.75" thickBot="1" x14ac:dyDescent="0.3">
      <c r="A55" s="25">
        <v>2012</v>
      </c>
      <c r="B55" s="15">
        <v>37.5</v>
      </c>
      <c r="C55" s="111">
        <v>32.4</v>
      </c>
      <c r="D55" s="15">
        <v>109.5</v>
      </c>
      <c r="E55" s="15">
        <v>110.8</v>
      </c>
      <c r="F55" s="15">
        <v>4</v>
      </c>
      <c r="G55" s="15">
        <v>0.6</v>
      </c>
      <c r="H55" s="15">
        <v>17.100000000000001</v>
      </c>
      <c r="I55" s="15">
        <v>8.3000000000000007</v>
      </c>
    </row>
    <row r="56" spans="1:9" ht="15.75" thickBot="1" x14ac:dyDescent="0.3">
      <c r="A56" s="25">
        <v>2013</v>
      </c>
      <c r="B56" s="15">
        <v>43.4</v>
      </c>
      <c r="C56" s="111">
        <v>32.4</v>
      </c>
      <c r="D56" s="15">
        <v>121.3</v>
      </c>
      <c r="E56" s="15">
        <v>110.8</v>
      </c>
      <c r="F56" s="15">
        <v>0.2</v>
      </c>
      <c r="G56" s="15">
        <v>0.6</v>
      </c>
      <c r="H56" s="15">
        <v>3.8</v>
      </c>
      <c r="I56" s="15">
        <v>8.3000000000000007</v>
      </c>
    </row>
    <row r="57" spans="1:9" ht="15.75" thickBot="1" x14ac:dyDescent="0.3">
      <c r="A57" s="25">
        <v>2014</v>
      </c>
      <c r="B57" s="15">
        <v>18.8</v>
      </c>
      <c r="C57" s="111">
        <v>32.4</v>
      </c>
      <c r="D57" s="15">
        <v>81.8</v>
      </c>
      <c r="E57" s="15">
        <v>110.8</v>
      </c>
      <c r="F57" s="15">
        <v>0.1</v>
      </c>
      <c r="G57" s="15">
        <v>0.6</v>
      </c>
      <c r="H57" s="15">
        <v>2.7</v>
      </c>
      <c r="I57" s="15">
        <v>8.3000000000000007</v>
      </c>
    </row>
    <row r="58" spans="1:9" ht="15.75" thickBot="1" x14ac:dyDescent="0.3">
      <c r="A58" s="25">
        <v>2015</v>
      </c>
      <c r="B58" s="15">
        <v>13.2</v>
      </c>
      <c r="C58" s="111">
        <v>32.4</v>
      </c>
      <c r="D58" s="15">
        <v>99.4</v>
      </c>
      <c r="E58" s="15">
        <v>110.8</v>
      </c>
      <c r="F58" s="15">
        <v>0</v>
      </c>
      <c r="G58" s="15">
        <v>0.6</v>
      </c>
      <c r="H58" s="15">
        <v>0.8</v>
      </c>
      <c r="I58" s="15">
        <v>8.3000000000000007</v>
      </c>
    </row>
    <row r="59" spans="1:9" ht="15.75" thickBot="1" x14ac:dyDescent="0.3">
      <c r="A59" s="25">
        <v>2016</v>
      </c>
      <c r="B59" s="15">
        <v>26.7</v>
      </c>
      <c r="C59" s="111">
        <v>32.4</v>
      </c>
      <c r="D59" s="15">
        <v>107.2</v>
      </c>
      <c r="E59" s="15">
        <v>110.8</v>
      </c>
      <c r="F59" s="15">
        <v>0.1</v>
      </c>
      <c r="G59" s="15">
        <v>0.6</v>
      </c>
      <c r="H59" s="15">
        <v>4.4000000000000004</v>
      </c>
      <c r="I59" s="15">
        <v>8.3000000000000007</v>
      </c>
    </row>
    <row r="60" spans="1:9" ht="15.75" thickBot="1" x14ac:dyDescent="0.3">
      <c r="A60" s="25">
        <v>2017</v>
      </c>
      <c r="B60" s="15">
        <v>33.6</v>
      </c>
      <c r="C60" s="111">
        <v>32.4</v>
      </c>
      <c r="D60" s="15">
        <v>105</v>
      </c>
      <c r="E60" s="15">
        <v>110.8</v>
      </c>
      <c r="F60" s="15">
        <v>0.6</v>
      </c>
      <c r="G60" s="15">
        <v>0.6</v>
      </c>
      <c r="H60" s="15">
        <v>9.1</v>
      </c>
      <c r="I60" s="15">
        <v>8.3000000000000007</v>
      </c>
    </row>
    <row r="61" spans="1:9" ht="15.75" thickBot="1" x14ac:dyDescent="0.3">
      <c r="A61" s="25">
        <v>2018</v>
      </c>
      <c r="B61" s="15">
        <v>31.9</v>
      </c>
      <c r="C61" s="111">
        <v>32.4</v>
      </c>
      <c r="D61" s="15">
        <v>102.9</v>
      </c>
      <c r="E61" s="15">
        <v>110.8</v>
      </c>
      <c r="F61" s="15">
        <v>1</v>
      </c>
      <c r="G61" s="15">
        <v>0.6</v>
      </c>
      <c r="H61" s="15">
        <v>7.7</v>
      </c>
      <c r="I61" s="15">
        <v>8.3000000000000007</v>
      </c>
    </row>
    <row r="62" spans="1:9" ht="15.75" thickBot="1" x14ac:dyDescent="0.3">
      <c r="A62" s="25">
        <v>2019</v>
      </c>
      <c r="B62" s="15">
        <v>18.2</v>
      </c>
      <c r="C62" s="111">
        <v>32.4</v>
      </c>
      <c r="D62" s="15">
        <v>95.5</v>
      </c>
      <c r="E62" s="15">
        <v>110.8</v>
      </c>
      <c r="F62" s="15">
        <v>0</v>
      </c>
      <c r="G62" s="15">
        <v>0.6</v>
      </c>
      <c r="H62" s="15">
        <v>2.8</v>
      </c>
      <c r="I62" s="15">
        <v>8.3000000000000007</v>
      </c>
    </row>
    <row r="63" spans="1:9" ht="15.75" thickBot="1" x14ac:dyDescent="0.3">
      <c r="A63" s="25">
        <v>2020</v>
      </c>
      <c r="B63" s="20">
        <v>12</v>
      </c>
      <c r="C63" s="111">
        <v>32.4</v>
      </c>
      <c r="D63" s="20">
        <v>99.8</v>
      </c>
      <c r="E63" s="15">
        <v>110.8</v>
      </c>
      <c r="F63" s="20">
        <v>0</v>
      </c>
      <c r="G63" s="15">
        <v>0.6</v>
      </c>
      <c r="H63" s="20">
        <v>0.5</v>
      </c>
      <c r="I63" s="15">
        <v>8.3000000000000007</v>
      </c>
    </row>
    <row r="64" spans="1:9" ht="15.75" thickBot="1" x14ac:dyDescent="0.3">
      <c r="A64" s="25">
        <v>2021</v>
      </c>
      <c r="B64" s="20">
        <v>30.5</v>
      </c>
      <c r="C64" s="111">
        <v>32.4</v>
      </c>
      <c r="D64" s="20">
        <v>125.8</v>
      </c>
      <c r="E64" s="15">
        <v>110.8</v>
      </c>
      <c r="F64" s="20">
        <v>0.2</v>
      </c>
      <c r="G64" s="15">
        <v>0.6</v>
      </c>
      <c r="H64" s="20">
        <v>6.6</v>
      </c>
      <c r="I64" s="15">
        <v>8.3000000000000007</v>
      </c>
    </row>
    <row r="65" spans="1:12" x14ac:dyDescent="0.25">
      <c r="A65" s="73" t="s">
        <v>76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</row>
    <row r="66" spans="1:12" x14ac:dyDescent="0.25">
      <c r="A66" s="22" t="s">
        <v>26</v>
      </c>
    </row>
  </sheetData>
  <mergeCells count="3">
    <mergeCell ref="A2:A3"/>
    <mergeCell ref="B3:I3"/>
    <mergeCell ref="A65:L65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5"/>
  <sheetViews>
    <sheetView workbookViewId="0">
      <selection activeCell="D30" sqref="D30"/>
    </sheetView>
  </sheetViews>
  <sheetFormatPr defaultRowHeight="15" x14ac:dyDescent="0.25"/>
  <sheetData>
    <row r="1" spans="1:1" x14ac:dyDescent="0.25">
      <c r="A1" s="1" t="s">
        <v>128</v>
      </c>
    </row>
    <row r="2" spans="1:1" x14ac:dyDescent="0.25">
      <c r="A2" s="2"/>
    </row>
    <row r="25" spans="1:1" x14ac:dyDescent="0.25">
      <c r="A25" s="2" t="s">
        <v>26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5"/>
  <sheetViews>
    <sheetView workbookViewId="0">
      <selection activeCell="F30" sqref="F30"/>
    </sheetView>
  </sheetViews>
  <sheetFormatPr defaultRowHeight="15" x14ac:dyDescent="0.25"/>
  <sheetData>
    <row r="1" spans="1:1" x14ac:dyDescent="0.25">
      <c r="A1" s="1" t="s">
        <v>124</v>
      </c>
    </row>
    <row r="25" spans="1:1" x14ac:dyDescent="0.25">
      <c r="A25" s="2" t="s">
        <v>26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6" ma:contentTypeDescription="Vytvoří nový dokument" ma:contentTypeScope="" ma:versionID="bd0b7a1b94abfef10f78e4b08361959a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ffb12961d357199103d058be191e1020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Props1.xml><?xml version="1.0" encoding="utf-8"?>
<ds:datastoreItem xmlns:ds="http://schemas.openxmlformats.org/officeDocument/2006/customXml" ds:itemID="{3BF3F6F1-6BF4-4927-9F5D-AEA3A2501C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0FEEBB-3635-4070-9B8A-422BDDEA4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237F51-7D49-46DC-A1BE-2A8810EFB547}">
  <ds:schemaRefs>
    <ds:schemaRef ds:uri="http://schemas.microsoft.com/office/2006/metadata/properties"/>
    <ds:schemaRef ds:uri="be99a51b-f3de-46ad-b7a0-b0c280b44071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a312c9a-8b5d-4ec7-ba55-c77d150d9b3d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15</vt:i4>
      </vt:variant>
    </vt:vector>
  </HeadingPairs>
  <TitlesOfParts>
    <vt:vector size="34" baseType="lpstr">
      <vt:lpstr>Obsah</vt:lpstr>
      <vt:lpstr>3.1.1_Tab.1</vt:lpstr>
      <vt:lpstr>3.1.1_Tab.2</vt:lpstr>
      <vt:lpstr>3.1.1_Tab.3</vt:lpstr>
      <vt:lpstr>3.1.1_Tab.4</vt:lpstr>
      <vt:lpstr>3.1.1_Tab.5</vt:lpstr>
      <vt:lpstr>3.1.1_Tab.6</vt:lpstr>
      <vt:lpstr>3.1.1_Obr.1</vt:lpstr>
      <vt:lpstr>3.1.1_Obr.2</vt:lpstr>
      <vt:lpstr>3.1.1_Obr.3</vt:lpstr>
      <vt:lpstr>3.1.1_Obr.4</vt:lpstr>
      <vt:lpstr>3.1.1_Obr.5</vt:lpstr>
      <vt:lpstr>3.1.1_Obr.6</vt:lpstr>
      <vt:lpstr>3.1.1_Obr.7</vt:lpstr>
      <vt:lpstr>3.1.1_Obr.8</vt:lpstr>
      <vt:lpstr>3.1.1_Obr.9</vt:lpstr>
      <vt:lpstr>3.1.2_Tab.1</vt:lpstr>
      <vt:lpstr>3.1.2_Tab.2</vt:lpstr>
      <vt:lpstr>3.1.2_Tab.3</vt:lpstr>
      <vt:lpstr>'3.1.1_Tab.1'!_Toc406678401</vt:lpstr>
      <vt:lpstr>'3.1.1_Tab.2'!_Toc406678402</vt:lpstr>
      <vt:lpstr>'3.1.1_Tab.3'!_Toc406678403</vt:lpstr>
      <vt:lpstr>'3.1.1_Tab.4'!_Toc406678404</vt:lpstr>
      <vt:lpstr>'3.1.1_Tab.5'!_Toc406678405</vt:lpstr>
      <vt:lpstr>'3.1.1_Tab.6'!_Toc406678406</vt:lpstr>
      <vt:lpstr>'3.1.1_Obr.1'!_Toc406678407</vt:lpstr>
      <vt:lpstr>'3.1.1_Obr.3'!_Toc406678408</vt:lpstr>
      <vt:lpstr>'3.1.1_Obr.2'!_Toc406678409</vt:lpstr>
      <vt:lpstr>'3.1.1_Obr.4'!_Toc406678410</vt:lpstr>
      <vt:lpstr>'3.1.1_Obr.5'!_Toc406678411</vt:lpstr>
      <vt:lpstr>'3.1.1_Obr.6'!_Toc406678412</vt:lpstr>
      <vt:lpstr>'3.1.1_Obr.7'!_Toc406678413</vt:lpstr>
      <vt:lpstr>'3.1.1_Obr.8'!_Toc406678414</vt:lpstr>
      <vt:lpstr>'3.1.1_Obr.9'!_Toc406678415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dcterms:created xsi:type="dcterms:W3CDTF">2015-11-04T08:05:47Z</dcterms:created>
  <dcterms:modified xsi:type="dcterms:W3CDTF">2022-10-11T08:42:12Z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395000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