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nia.sharepoint.com/sites/oddlenhodnocenp/Sdilene dokumenty/General/Rocenka 2021/Excely k aktualizaci/"/>
    </mc:Choice>
  </mc:AlternateContent>
  <xr:revisionPtr revIDLastSave="662" documentId="8_{826B294F-209D-4729-82F2-A355C831D7C9}" xr6:coauthVersionLast="47" xr6:coauthVersionMax="47" xr10:uidLastSave="{A8BA0E5B-B16C-4F82-A95A-BB9E442081E0}"/>
  <bookViews>
    <workbookView xWindow="-120" yWindow="-120" windowWidth="29040" windowHeight="15840" tabRatio="783" xr2:uid="{00000000-000D-0000-FFFF-FFFF00000000}"/>
  </bookViews>
  <sheets>
    <sheet name="Obsah" sheetId="20" r:id="rId1"/>
    <sheet name="2.1.1_Tab.1" sheetId="1" r:id="rId2"/>
    <sheet name="2.1.1 Tab.2" sheetId="4" r:id="rId3"/>
    <sheet name="2.1.1_Tab.3" sheetId="5" r:id="rId4"/>
    <sheet name="2.1.1_Tab.4" sheetId="8" r:id="rId5"/>
    <sheet name="2.1.1_Tab.5" sheetId="19" r:id="rId6"/>
    <sheet name="2.1.1_Tab.6" sheetId="9" r:id="rId7"/>
    <sheet name="2.1.1_Tab.7" sheetId="10" r:id="rId8"/>
    <sheet name="2.1.1_Tab.8" sheetId="17" r:id="rId9"/>
    <sheet name="2.1.2_Tab.1" sheetId="11" r:id="rId10"/>
    <sheet name="2.1.2_Tab.2" sheetId="12" r:id="rId11"/>
    <sheet name="2.1.2_Tab.3" sheetId="13" r:id="rId12"/>
    <sheet name="2.1.2_Tab.4" sheetId="14" r:id="rId13"/>
    <sheet name="2.1.2_Tab.5" sheetId="15" r:id="rId14"/>
    <sheet name="2.1.2_Tab.6" sheetId="18" r:id="rId15"/>
  </sheets>
  <definedNames>
    <definedName name="_Toc406678317" localSheetId="2">'2.1.1 Tab.2'!$A$1</definedName>
    <definedName name="_Toc406678323" localSheetId="9">'2.1.2_Tab.1'!$A$1</definedName>
    <definedName name="_Toc406678324" localSheetId="10">'2.1.2_Tab.2'!$A$1</definedName>
    <definedName name="_Toc406678325" localSheetId="11">'2.1.2_Tab.3'!$A$1</definedName>
    <definedName name="_Toc406678326" localSheetId="12">'2.1.2_Tab.4'!$A$1</definedName>
    <definedName name="_Toc406678327" localSheetId="13">'2.1.2_Tab.5'!$A$1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17" l="1"/>
  <c r="D10" i="17"/>
  <c r="E10" i="17"/>
  <c r="F10" i="17"/>
  <c r="G10" i="17"/>
  <c r="H10" i="17"/>
  <c r="I10" i="17"/>
  <c r="J10" i="17"/>
  <c r="K10" i="17"/>
  <c r="L10" i="17"/>
  <c r="M10" i="17"/>
  <c r="N10" i="17"/>
  <c r="O10" i="17"/>
  <c r="P10" i="17"/>
  <c r="Q10" i="17"/>
  <c r="B10" i="17"/>
  <c r="P10" i="10"/>
  <c r="Q10" i="10"/>
  <c r="C10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B10" i="10"/>
  <c r="E27" i="8"/>
  <c r="E28" i="19"/>
</calcChain>
</file>

<file path=xl/sharedStrings.xml><?xml version="1.0" encoding="utf-8"?>
<sst xmlns="http://schemas.openxmlformats.org/spreadsheetml/2006/main" count="315" uniqueCount="198">
  <si>
    <t>Zdroj: ČSÚ</t>
  </si>
  <si>
    <t>mil. Kč</t>
  </si>
  <si>
    <t xml:space="preserve">Ukazatel </t>
  </si>
  <si>
    <t>Produkce zemědělského odvětví</t>
  </si>
  <si>
    <t xml:space="preserve">v tom: </t>
  </si>
  <si>
    <t xml:space="preserve">  </t>
  </si>
  <si>
    <t xml:space="preserve">   rostlinná produkce </t>
  </si>
  <si>
    <t xml:space="preserve">   živočišná produkce </t>
  </si>
  <si>
    <t>   produkce zemědělských služeb</t>
  </si>
  <si>
    <t xml:space="preserve">   nezemědělské vedl. činnosti (neoddělitelné) </t>
  </si>
  <si>
    <t>.</t>
  </si>
  <si>
    <r>
      <t>1)</t>
    </r>
    <r>
      <rPr>
        <sz val="7.5"/>
        <color theme="1"/>
        <rFont val="Arial"/>
        <family val="2"/>
        <charset val="238"/>
      </rPr>
      <t xml:space="preserve"> semidefinitivní údaje</t>
    </r>
  </si>
  <si>
    <t>tis. ks</t>
  </si>
  <si>
    <t xml:space="preserve">Skot celkem </t>
  </si>
  <si>
    <t xml:space="preserve">1 363 </t>
  </si>
  <si>
    <t xml:space="preserve">   z toho krávy </t>
  </si>
  <si>
    <t xml:space="preserve">Prasata </t>
  </si>
  <si>
    <t xml:space="preserve">   z toho prasnice </t>
  </si>
  <si>
    <t xml:space="preserve">Drůbež celkem </t>
  </si>
  <si>
    <t xml:space="preserve">24 592 </t>
  </si>
  <si>
    <t xml:space="preserve">27 317 </t>
  </si>
  <si>
    <t xml:space="preserve">24 838 </t>
  </si>
  <si>
    <t xml:space="preserve">21 250 </t>
  </si>
  <si>
    <t xml:space="preserve">   z toho slepice </t>
  </si>
  <si>
    <t xml:space="preserve">Koně </t>
  </si>
  <si>
    <t xml:space="preserve">Ovce </t>
  </si>
  <si>
    <r>
      <t>1)</t>
    </r>
    <r>
      <rPr>
        <sz val="7.5"/>
        <color rgb="FF000000"/>
        <rFont val="Arial"/>
        <family val="2"/>
        <charset val="238"/>
      </rPr>
      <t xml:space="preserve"> stav k 1. 4. </t>
    </r>
  </si>
  <si>
    <t xml:space="preserve">ks </t>
  </si>
  <si>
    <t>Na 100 ha zemědělské půdy připadá:</t>
  </si>
  <si>
    <t xml:space="preserve">   skotu </t>
  </si>
  <si>
    <t xml:space="preserve">      z toho krav </t>
  </si>
  <si>
    <t xml:space="preserve">   ovcí </t>
  </si>
  <si>
    <t xml:space="preserve">   koní </t>
  </si>
  <si>
    <t>Na 100 ha orné půdy připadá:</t>
  </si>
  <si>
    <t xml:space="preserve">   prasat </t>
  </si>
  <si>
    <t xml:space="preserve">      z toho prasnic </t>
  </si>
  <si>
    <t xml:space="preserve">   drůbeže </t>
  </si>
  <si>
    <t>Rok</t>
  </si>
  <si>
    <t>N</t>
  </si>
  <si>
    <r>
      <t>P</t>
    </r>
    <r>
      <rPr>
        <vertAlign val="subscript"/>
        <sz val="7.5"/>
        <color rgb="FF000000"/>
        <rFont val="Arial"/>
        <family val="2"/>
        <charset val="238"/>
      </rPr>
      <t>2</t>
    </r>
    <r>
      <rPr>
        <sz val="7.5"/>
        <color rgb="FF000000"/>
        <rFont val="Arial"/>
        <family val="2"/>
        <charset val="238"/>
      </rPr>
      <t>O</t>
    </r>
    <r>
      <rPr>
        <vertAlign val="subscript"/>
        <sz val="7.5"/>
        <color rgb="FF000000"/>
        <rFont val="Arial"/>
        <family val="2"/>
        <charset val="238"/>
      </rPr>
      <t>5</t>
    </r>
  </si>
  <si>
    <r>
      <t>K</t>
    </r>
    <r>
      <rPr>
        <vertAlign val="subscript"/>
        <sz val="7.5"/>
        <color rgb="FF000000"/>
        <rFont val="Arial"/>
        <family val="2"/>
        <charset val="238"/>
      </rPr>
      <t>2</t>
    </r>
    <r>
      <rPr>
        <sz val="7.5"/>
        <color rgb="FF000000"/>
        <rFont val="Arial"/>
        <family val="2"/>
        <charset val="238"/>
      </rPr>
      <t>O</t>
    </r>
  </si>
  <si>
    <t>Celkem</t>
  </si>
  <si>
    <r>
      <t>Æ</t>
    </r>
    <r>
      <rPr>
        <sz val="7.5"/>
        <color rgb="FF000000"/>
        <rFont val="Arial"/>
        <family val="2"/>
        <charset val="238"/>
      </rPr>
      <t xml:space="preserve"> 1986–90</t>
    </r>
  </si>
  <si>
    <t>Zdroj: MZe</t>
  </si>
  <si>
    <t>Ukazatel</t>
  </si>
  <si>
    <t>t</t>
  </si>
  <si>
    <t xml:space="preserve">Zemědělská půda </t>
  </si>
  <si>
    <t xml:space="preserve"> 229 754 </t>
  </si>
  <si>
    <t xml:space="preserve">183 076 </t>
  </si>
  <si>
    <t xml:space="preserve">199 980 </t>
  </si>
  <si>
    <t xml:space="preserve">Lesní půda </t>
  </si>
  <si>
    <t xml:space="preserve">7 200 </t>
  </si>
  <si>
    <t>kg účinné látky</t>
  </si>
  <si>
    <t xml:space="preserve">Zoocidy, mořidla </t>
  </si>
  <si>
    <t>Herbicidy a desikanty</t>
  </si>
  <si>
    <t xml:space="preserve">Fungicidy, mořidla </t>
  </si>
  <si>
    <t xml:space="preserve">Regulátory růstu </t>
  </si>
  <si>
    <t xml:space="preserve">Rodenticidy </t>
  </si>
  <si>
    <r>
      <t>Ostatní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</si>
  <si>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>Vykazování spotřeby pesticidů je členěno podle požadavků FAO.</t>
  </si>
  <si>
    <t>Počet podniků celkem</t>
  </si>
  <si>
    <t>Výměra zemědělské půdy v EZ v ha</t>
  </si>
  <si>
    <t>Procentický podíl ze zemědělského půdního fondu</t>
  </si>
  <si>
    <t>-</t>
  </si>
  <si>
    <t>ha</t>
  </si>
  <si>
    <t>Orná půda</t>
  </si>
  <si>
    <t>23 479</t>
  </si>
  <si>
    <t>232 190</t>
  </si>
  <si>
    <t>Ostatní plochy</t>
  </si>
  <si>
    <t>2 778</t>
  </si>
  <si>
    <t>24 671</t>
  </si>
  <si>
    <t>Počet výrobců biopotravin</t>
  </si>
  <si>
    <r>
      <t>454</t>
    </r>
    <r>
      <rPr>
        <vertAlign val="superscript"/>
        <sz val="7.5"/>
        <color theme="1"/>
        <rFont val="Arial"/>
        <family val="2"/>
        <charset val="238"/>
      </rPr>
      <t>*)</t>
    </r>
  </si>
  <si>
    <r>
      <t xml:space="preserve">Pozn.: </t>
    </r>
    <r>
      <rPr>
        <vertAlign val="superscript"/>
        <sz val="7.5"/>
        <color rgb="FF000000"/>
        <rFont val="Arial"/>
        <family val="2"/>
        <charset val="238"/>
      </rPr>
      <t>*)</t>
    </r>
    <r>
      <rPr>
        <sz val="7.5"/>
        <color rgb="FF000000"/>
        <rFont val="Arial"/>
        <family val="2"/>
        <charset val="238"/>
      </rPr>
      <t xml:space="preserve"> Úbytek počtu výrobců biopotravin je způsoben omezením činnosti společnosti Billa, která ukončila v průběhu roku 2012 dopékání biopečiva ze zmražených polotovarů ve svých provozovnách.</t>
    </r>
  </si>
  <si>
    <t>Vyplacené finanční prostředky v Kč</t>
  </si>
  <si>
    <t xml:space="preserve">    48 091 000</t>
  </si>
  <si>
    <t xml:space="preserve">    84 168 000</t>
  </si>
  <si>
    <t xml:space="preserve">    89 101 971</t>
  </si>
  <si>
    <t xml:space="preserve">   167 966 104</t>
  </si>
  <si>
    <t xml:space="preserve">   210 861 131</t>
  </si>
  <si>
    <t xml:space="preserve">   230 810 809</t>
  </si>
  <si>
    <t xml:space="preserve">   292 200 000</t>
  </si>
  <si>
    <t xml:space="preserve">   285 828 855</t>
  </si>
  <si>
    <t xml:space="preserve">   304 995 064</t>
  </si>
  <si>
    <t xml:space="preserve">   536 410 176</t>
  </si>
  <si>
    <t xml:space="preserve">   687 594 517</t>
  </si>
  <si>
    <t xml:space="preserve">   980 809 000</t>
  </si>
  <si>
    <t>1 154 028 000</t>
  </si>
  <si>
    <t>1 160 709 974</t>
  </si>
  <si>
    <t>1 245 193 855</t>
  </si>
  <si>
    <t>1 256 975 454</t>
  </si>
  <si>
    <t>1 237 100 163</t>
  </si>
  <si>
    <t>Kultura</t>
  </si>
  <si>
    <t>2004–2006 (HRDP)</t>
  </si>
  <si>
    <t>2007–2009 (PRV)</t>
  </si>
  <si>
    <t>Výše dotace pro rok 2010</t>
  </si>
  <si>
    <t>Výše dotace pro rok 2011</t>
  </si>
  <si>
    <t>Výše dotace pro rok 2012</t>
  </si>
  <si>
    <t>Výše dotace pro rok 2013</t>
  </si>
  <si>
    <t>Výše dotace pro rok 2014</t>
  </si>
  <si>
    <r>
      <t>Kč.ha</t>
    </r>
    <r>
      <rPr>
        <vertAlign val="superscript"/>
        <sz val="7.5"/>
        <color theme="1"/>
        <rFont val="Arial"/>
        <family val="2"/>
        <charset val="238"/>
      </rPr>
      <t>-1</t>
    </r>
  </si>
  <si>
    <t>Trvalé travní porosty</t>
  </si>
  <si>
    <t>1 781/2 232</t>
  </si>
  <si>
    <t>Zelenina a speciální byliny na orné půdě</t>
  </si>
  <si>
    <t>Trvalé kultury (sady, vinice)</t>
  </si>
  <si>
    <t>21 299/12 794</t>
  </si>
  <si>
    <t>1 866/2 339</t>
  </si>
  <si>
    <t>1 810/2 270</t>
  </si>
  <si>
    <t>1 790/2 244</t>
  </si>
  <si>
    <t>22 316/13 405</t>
  </si>
  <si>
    <t>21 654/13 008</t>
  </si>
  <si>
    <t>21 410/12 861</t>
  </si>
  <si>
    <t>23 331/14 015</t>
  </si>
  <si>
    <t>1 951/2 446</t>
  </si>
  <si>
    <t>Zdroj: MZe, SRS, ÚKZÚZ</t>
  </si>
  <si>
    <t>kg, l</t>
  </si>
  <si>
    <t>Výše dotace pro rok 2015</t>
  </si>
  <si>
    <t>2 302/2 330</t>
  </si>
  <si>
    <t>12 925/14 866</t>
  </si>
  <si>
    <t>*)</t>
  </si>
  <si>
    <t>Druh zemědělské kultury</t>
  </si>
  <si>
    <t>Hospodaření/dotace</t>
  </si>
  <si>
    <t>Přechodné období</t>
  </si>
  <si>
    <t>Ekologická produkce</t>
  </si>
  <si>
    <t>Trvalý travní porost</t>
  </si>
  <si>
    <t>Pěstování zeleniny nebo speciálních bylin</t>
  </si>
  <si>
    <t>Pěstování trav na semeno</t>
  </si>
  <si>
    <t>Pěstování ostatních plodin</t>
  </si>
  <si>
    <t>Travní porost</t>
  </si>
  <si>
    <t>Úhor</t>
  </si>
  <si>
    <t>Trvalá kultura</t>
  </si>
  <si>
    <t>Vinice</t>
  </si>
  <si>
    <t>Chmelnice</t>
  </si>
  <si>
    <t>Jiná trvalá kultura – s ekologicky významným prvkem</t>
  </si>
  <si>
    <t>Ovocný sad – ostatní</t>
  </si>
  <si>
    <t>Ovocný sad – intenzivní</t>
  </si>
  <si>
    <t>Trvalé kultury jiné</t>
  </si>
  <si>
    <t>Výše dotace pro rok 2016</t>
  </si>
  <si>
    <t>2 243/2 370</t>
  </si>
  <si>
    <t>12 593/14 484</t>
  </si>
  <si>
    <t>Pěstování jahodníku</t>
  </si>
  <si>
    <t>1 271 855 149</t>
  </si>
  <si>
    <t>1 286 225 888</t>
  </si>
  <si>
    <t>Výše dotace pro rok 2017</t>
  </si>
  <si>
    <t>2 243/2 270</t>
  </si>
  <si>
    <t>12 592/14 483</t>
  </si>
  <si>
    <r>
      <t>1)</t>
    </r>
    <r>
      <rPr>
        <sz val="7.5"/>
        <color rgb="FF000000"/>
        <rFont val="Arial"/>
        <family val="2"/>
        <charset val="238"/>
      </rPr>
      <t xml:space="preserve"> Zoocidy – akaricidy, insekticidy, moluskocidy a nematicidy.</t>
    </r>
  </si>
  <si>
    <r>
      <t>2)</t>
    </r>
    <r>
      <rPr>
        <sz val="7.5"/>
        <color rgb="FF000000"/>
        <rFont val="Arial"/>
        <family val="2"/>
        <charset val="238"/>
      </rPr>
      <t xml:space="preserve"> Ostatní – pomocné látky, repelenty, minerální oleje aj. </t>
    </r>
  </si>
  <si>
    <t>2 145/2 119</t>
  </si>
  <si>
    <t>13 687/11 899</t>
  </si>
  <si>
    <r>
      <t>Pozn.:</t>
    </r>
    <r>
      <rPr>
        <sz val="11"/>
        <rFont val="Calibri"/>
        <family val="2"/>
        <charset val="238"/>
        <scheme val="minor"/>
      </rPr>
      <t xml:space="preserve"> </t>
    </r>
    <r>
      <rPr>
        <sz val="7.5"/>
        <rFont val="Arial"/>
        <family val="2"/>
        <charset val="238"/>
      </rPr>
      <t>*) Do roku 2001 se průměrná spotřeba hnojiv počítala na veškerou zemědělskou půdu dle katastru nemovitostí, za roky 2002–2009 na odhadovanou využívanou půdu (4 mil. ha) a od roku 2010 na využívanou zemědělskou půdu podle ČSÚ.</t>
    </r>
  </si>
  <si>
    <r>
      <t>15,22</t>
    </r>
    <r>
      <rPr>
        <vertAlign val="superscript"/>
        <sz val="7.5"/>
        <color theme="1"/>
        <rFont val="Arial"/>
        <family val="2"/>
        <charset val="238"/>
      </rPr>
      <t>*)</t>
    </r>
  </si>
  <si>
    <t>Pozn.: *) V roce 2019 došlo k úpravě metodiky pro výpočet podílu ekologicky obhospodařované půdy v ČR – nově se jedná o podíl ekologicky obhospodařované půdy v LPIS vůči celkové půdě v LPIS v ČR (dříve počítáno vůči půdě dle ČÚZK).</t>
  </si>
  <si>
    <r>
      <t>V</t>
    </r>
    <r>
      <rPr>
        <sz val="7.5"/>
        <color rgb="FF000000"/>
        <rFont val="Arial"/>
        <family val="2"/>
        <charset val="238"/>
      </rPr>
      <t>ýše dotace pro rok 2018</t>
    </r>
  </si>
  <si>
    <t>Výše dotace pro rok 2019</t>
  </si>
  <si>
    <t>2 161/2 135</t>
  </si>
  <si>
    <t>13 788/11 987</t>
  </si>
  <si>
    <t>Statistická ročenka životního prostředí ČR (.xlsx verze)</t>
  </si>
  <si>
    <t>Obsah</t>
  </si>
  <si>
    <t>2.1.1 Obecná charakteristika</t>
  </si>
  <si>
    <t>2.1.2 Ekologické zemědělství</t>
  </si>
  <si>
    <t>Kapitola 2 Faktory ovlivňující životní prostředí, hospodářské sektory / 2.1 Zemědělství</t>
  </si>
  <si>
    <t xml:space="preserve">*) Od roku 2015 je možné v rámci opatření Ekologické zemědělství žádat o dotace na příslušné kultury buď v režimu přechodného období (hodnota před lomítkem), nebo ekologické produkce (hodnota za lomítkem). Podrobnější rozpis výše sazeb pro jednotlivé druhy zemědělské kultury je uveden v následující tabulce. </t>
  </si>
  <si>
    <r>
      <t>Výměra zemědělské půdy použitá pro výpočet</t>
    </r>
    <r>
      <rPr>
        <vertAlign val="superscript"/>
        <sz val="7.5"/>
        <color rgb="FF000000"/>
        <rFont val="Arial"/>
        <family val="2"/>
        <charset val="238"/>
      </rPr>
      <t>*)</t>
    </r>
  </si>
  <si>
    <r>
      <t xml:space="preserve">Pozn.: </t>
    </r>
    <r>
      <rPr>
        <vertAlign val="superscript"/>
        <sz val="7.5"/>
        <rFont val="Arial"/>
        <family val="2"/>
        <charset val="238"/>
      </rPr>
      <t>*)</t>
    </r>
    <r>
      <rPr>
        <sz val="7.5"/>
        <rFont val="Arial"/>
        <family val="2"/>
        <charset val="238"/>
      </rPr>
      <t xml:space="preserve"> Do roku 2001 se průměrná spotřeba hnojiv počítala na veškerou zemědělskou půdu dle katastru nemovitostí, za roky 2002–2009 na odhadovanou využívanou půdu (4 mil. ha) a od roku 2010 na využívanou zemědělskou půdu podle ČSÚ.</t>
    </r>
  </si>
  <si>
    <r>
      <t>kg.ha</t>
    </r>
    <r>
      <rPr>
        <vertAlign val="superscript"/>
        <sz val="7.5"/>
        <color rgb="FF000000"/>
        <rFont val="Arial"/>
        <family val="2"/>
        <charset val="238"/>
      </rPr>
      <t>–1</t>
    </r>
    <r>
      <rPr>
        <sz val="7.5"/>
        <color rgb="FF000000"/>
        <rFont val="Arial"/>
        <family val="2"/>
        <charset val="238"/>
      </rPr>
      <t xml:space="preserve"> zemědělské půdy</t>
    </r>
  </si>
  <si>
    <t xml:space="preserve">Pozn.: V rámci orné půdy je kromě standardní orné půdy zařazena také kultura úhor a kultura tráva na orné půdě dle LPIS. Do trvalých kultur (sady) je zařazena kultura ovocný sad dle LPIS. V kategorii Ostatní plochy jsou uvedeny plochy rychle rostoucích dřevin a školek, zalesněná půda, mimoprodukční plochy, jiná kultura a rybníky. V roce 2019 došlo ke změně metodiky ve vykazování ploch. Nově jsou zahrnuty pouze plochy evidované v LPIS, což se projevilo zejména v kategorii Ostatní plochy. </t>
  </si>
  <si>
    <t>2 134/2 109</t>
  </si>
  <si>
    <t>13 619/11 840</t>
  </si>
  <si>
    <t>Výše dotace pro rok 2020</t>
  </si>
  <si>
    <r>
      <t>2021</t>
    </r>
    <r>
      <rPr>
        <vertAlign val="superscript"/>
        <sz val="7.5"/>
        <color theme="1"/>
        <rFont val="Arial"/>
        <family val="2"/>
        <charset val="238"/>
      </rPr>
      <t>1)</t>
    </r>
  </si>
  <si>
    <t>Tab. 2.1.1.1 Produkce zemědělského odvětví ve stálých cenách r. 2000, 2001–2021</t>
  </si>
  <si>
    <r>
      <t>Tab. 2.1.1.2 Hospodářská zvířata</t>
    </r>
    <r>
      <rPr>
        <b/>
        <vertAlign val="superscript"/>
        <sz val="10"/>
        <color theme="1"/>
        <rFont val="Arial"/>
        <family val="2"/>
        <charset val="238"/>
      </rPr>
      <t>1)</t>
    </r>
    <r>
      <rPr>
        <b/>
        <sz val="10"/>
        <color theme="1"/>
        <rFont val="Arial"/>
        <family val="2"/>
        <charset val="238"/>
      </rPr>
      <t>, 2006–2022</t>
    </r>
  </si>
  <si>
    <r>
      <t>Tab. 2.1.1.3 Intenzita chovu hospodářských zvířat</t>
    </r>
    <r>
      <rPr>
        <b/>
        <vertAlign val="superscript"/>
        <sz val="10"/>
        <color theme="1"/>
        <rFont val="Arial"/>
        <family val="2"/>
        <charset val="238"/>
      </rPr>
      <t>1)</t>
    </r>
    <r>
      <rPr>
        <b/>
        <sz val="10"/>
        <color theme="1"/>
        <rFont val="Arial"/>
        <family val="2"/>
        <charset val="238"/>
      </rPr>
      <t>, 2006–2022</t>
    </r>
  </si>
  <si>
    <t>Tab. 2.1.1.4 Spotřeba minerálních hnojiv NPK, 1995–2021</t>
  </si>
  <si>
    <t>Tab. 2.1.1.5 Spotřeba statkových a organických hnojiv, 1985–2021</t>
  </si>
  <si>
    <t>Tab. 2.1.1.6 Spotřeba vápenatých hnojiv v tunách zboží celkem, 2006–2021</t>
  </si>
  <si>
    <t>Tab. 2.1.1.7 Spotřeba účinných látek obsažených v přípravcích na ochranu rostlin a pomocných prostředcích podle účelu užití celkem, 2006–2021</t>
  </si>
  <si>
    <t>Tab. 2.1.1.8 Spotřeba přípravků na ochranu rostlin a pomocných prostředků podle účelu užití celkem, 2006–2021</t>
  </si>
  <si>
    <t>Tab. 2.1.2.1 Výměra zemědělské půdy v ekologickém zemědělství a počet ekologicky hospodařících subjektů, 1990–2021</t>
  </si>
  <si>
    <t>Tab. 2.1.2.2 Struktura půdního fondu v ekologickém zemědělství dle LPIS, 2002–2021</t>
  </si>
  <si>
    <t>Tab. 2.1.2.3 Počet výrobců biopotravin v letech 2002–2021</t>
  </si>
  <si>
    <t>Tab. 2.1.2.4 Vyplacené finanční prostředky v rámci PRV 2007–2013 Agroenvironmentálního opatření „Ekologické zemědělství“ a Závazky PRV 2014–2020 opatření Ekologické zemědělství – dotace na plochu zařazenou do ekologického zemědělství nebo přechodného období, 1998–2021</t>
  </si>
  <si>
    <t>Výše dotace pro rok 2021</t>
  </si>
  <si>
    <t>Tab. 2.1.2.5 Výše dotací ekologického zemědělství na jednotku plochy, 2004–2021</t>
  </si>
  <si>
    <t>Tab. 2.1.2.6 Výše dotací ekologického zemědělství na jednotku plochy v roce 2021</t>
  </si>
  <si>
    <t>Tab. 2.1.1.2 Hospodářská zvířata, 2006–2022</t>
  </si>
  <si>
    <t>Tab. 2.1.1.3 Intenzita chovu hospodářských zvířat, 2006–2022</t>
  </si>
  <si>
    <t>Tab. 2.1.1.7 Spotřeba účinných látek obsažených v přípravcích na ochranu rostlin a dalších prostředcích podle účelu užití celkem, 2006–2021</t>
  </si>
  <si>
    <t>Tab. 2.1.1.8 Spotřeba přípravků na ochranu rostlin a dalších prostředků podle účelu užití celkem, 2006–2021</t>
  </si>
  <si>
    <t>Pozn.: Vzhledem k poklesu v používání vápenných hmot roste podíl zemědělských půd se zvýšenou aciditou. V roce 2021 nebylo provedeno vápnění dolomitickým vápencem na lesních půdách.</t>
  </si>
  <si>
    <t>Trvalé kultury – sady</t>
  </si>
  <si>
    <t>Trvalé kultury – vinice</t>
  </si>
  <si>
    <t>Trvalé kultury – chmelnice</t>
  </si>
  <si>
    <t>Pozn.: Směnný kurz pro rok 2021: 25,408 CZK/EUR.</t>
  </si>
  <si>
    <r>
      <t>V roce 2021 bylo statkovými hnojivy (hnůj, kejda apod.) a organickými hnojivy (zejména digestát z bioplynových stanic, kompost) dodáno 27,5 kg N, 15,2 kg P</t>
    </r>
    <r>
      <rPr>
        <vertAlign val="subscript"/>
        <sz val="7.5"/>
        <rFont val="Arial"/>
        <family val="2"/>
        <charset val="238"/>
      </rPr>
      <t>2</t>
    </r>
    <r>
      <rPr>
        <sz val="7.5"/>
        <rFont val="Arial"/>
        <family val="2"/>
        <charset val="238"/>
      </rPr>
      <t>O</t>
    </r>
    <r>
      <rPr>
        <vertAlign val="subscript"/>
        <sz val="7.5"/>
        <rFont val="Arial"/>
        <family val="2"/>
        <charset val="238"/>
      </rPr>
      <t>5</t>
    </r>
    <r>
      <rPr>
        <sz val="7.5"/>
        <rFont val="Arial"/>
        <family val="2"/>
        <charset val="238"/>
      </rPr>
      <t xml:space="preserve"> a 26,5 kg K</t>
    </r>
    <r>
      <rPr>
        <vertAlign val="subscript"/>
        <sz val="7.5"/>
        <rFont val="Arial"/>
        <family val="2"/>
        <charset val="238"/>
      </rPr>
      <t>2</t>
    </r>
    <r>
      <rPr>
        <sz val="7.5"/>
        <rFont val="Arial"/>
        <family val="2"/>
        <charset val="238"/>
      </rPr>
      <t>O na hektar využívané zemědělské půdy. Celkový vnos čistých živin ze statkových a organických hnojiv byl 69,2 kg/ha. Vstup živin v organických hnojivech, zejména v digestátu z bioplynových stanic (BPS), je do této statistiky započítáván od roku 2014. Současně jsou odečítány živiny z části statkových hnojiv (zejména kejda, ale i hnůj), vstupujících do BPS. Živiny z těchto statkových hnojiv tvoří odhadem polovinu živin ve výsledném digestátu. Druhá polovina živin pochází z biomasy vstupující do BPS (zejména silážní kukuřice). O toto množství se vstup živin v organickém hnojení navyšuje.</t>
    </r>
  </si>
  <si>
    <t>Spotřeba účinných látek obsažených v přípravcích na ochranu rostlin a pomocných prostředcích, uvedená v tabulce, zahrnuje spotřebu na zemědělské půdě i v mimopůdním užití. Za rok 2021 byla data o spotřebě přípravků na ochranu rostlin a pomocných prostředků na ochranu rostlin získána cca od 3 300 subjektů, které představují cca 77 % celkové výměry orné půdy, 90 % výměry chmelnic, 75 % výměry vinic, 62 % výměry sadů a 31 % výměry trvalých travních porostů v ČR. Sběr dat za rok 2021 byl proveden v souladu s Nařízením Evropského parlamentu a Rady č. 1185/2009, v platném znění, a byl především zaměřen na zemědělské plodiny, u kterých je prováděno zjišťování podle čl. 4 směrnice 2009/128/ES. Výběr subjektů probíhal ve spolupráci s ČSÚ. Publikovaná data o spotřebě účinných látek na zemědělské půdě byla do roku 2013 dopočtena dle metodiky ÚKZÚZ, resp. SRS, od roku 2014 jsou publikovaná data o spotřebě účinných látek na zemědělské půdě dopočtena podle metodiky ČSÚ na základě stratifikovaného výběru.</t>
  </si>
  <si>
    <t>V porovnání s rokem 2020 došlo v roce 2021 k poklesu o 2,7 % celkové spotřeby přípravků na ochranu rostlin a pomocných prostředků aplikovaných na pozemku (zemědělská půda mimo mořící stanice a sklady rostlinných produktů). Za poklesem stojí nejen průběh počasí, zákaz některých účinných látek, ale také změny strategií aplikací herbicidů do ozimých plodin často v reakci na aktuální průběh ročníku.
Z pohledu počasí byl rok 2021 srážkově bohatý, především v období května až srpna, kdy spadlo cca 120 % srážek dlouhodobého průměru. Teplotně byl rok 2021 průměrný s tím, že měsíce, které zaznamenaly vysoké úhrny srážek byly zároveň teplotně podprůměrné. Sklizeň a následné setí ozimé řepky bylo poznamenáno vydatnými srpnovými dešti. Naopak setí ozimých obilnin bylo provázeno suchem, které panovalo celé září a říjen a umožnilo tak úspěšné aplikace herbicidů s účinnými látkami používaných pro podzimní aplikace do obilnin, tzn. diflufenikan, flufenacet, chlortoluron apod. Celková spotřeba herbicidů byla ovlivněna vlhkým průběhem podzimu roku 2020, který neumožnil efektivní ochranu porostů a musela se tak navýšit spotřeba herbicidů aplikovaných na jaře 2021. Jarní aplikace bývají často méně účinné a opakované zásahy navyšují celkovou spotřebu.
Nepatrný pokles byl zaznamenán u fungicidních přípravků. Vhledem k očekávaným výnosům se strategie ošetření porostů příliš nelišila od roku 2020, jen se změnila skladba používaných látek, což byl následek ukončení povolení řady hojně využívaných účinných látek již v roce 2020 s přesahem použití do roku 2021. Jednalo se především o látky epoxykonazol, fenpropimorf, chlorthalonil a thiofanát-methyl. Výpadek těchto látek nahradila spotřeba přípravků na bázi účinné látky prothiokonazol. Průběh jara byl srážkově bohatý, a i když vyžadoval vyšší intenzitu fungicidních aplikací, intenzivní deště nedovolovaly v období, pro fungicidní ošetření nejdůležitější, adekvátní možnosti.
Významný pokles zaznamenala spotřeba insekticidů, a to především z důvodu zákazu účinných látek chlorpyrifos a thiakloprid, jakožto skupin nejpoužívanějších účinných látek v ochraně proti hmyzím škůdcům řepky a proti virovým přenašečům v porostech obilnin. Výpadek těchto látek částečně nahradila zvýšená spotřeba účinných látek indoxakarb, sulfaxoflor a některých kategorií pyretroidů (etofenprox či lambda-cyhalotrin), nicméně i tak se spotřeba insekticidních přípravků meziročně snížila o cca 34 % (celkově u skupiny zoocidů o cca 14 %). Skupina insekticidních látek je ohrožena rezistencí více než kterékoliv jiné skupiny přípravků na ochranu rostlin (např. herbicidy nebo fungicidy), neboť pro celé skupiny škůdců již v současnosti neexistují žádné adekvátní alternativy ochrany.
Vlivem deštivějšího počasí byl zaznamenán skokový nárůst spotřeby moluskocidů. Naopak v porovnání s rokem 2020 klesla spotřeba rodenticidů o 88 % a dostala se tak na úroveň let bez gradace hraboše polního.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</si>
</sst>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#,##0.0"/>
  </numFmts>
  <fonts count="28" x14ac:knownFonts="1">
    <font>
      <sz val="11"/>
      <color theme="1"/>
      <name val="Calibri"/>
      <family val="2"/>
      <charset val="238"/>
      <scheme val="minor"/>
    </font>
    <font>
      <sz val="7.5"/>
      <color rgb="FF000000"/>
      <name val="Arial"/>
      <family val="2"/>
      <charset val="238"/>
    </font>
    <font>
      <sz val="7.5"/>
      <color theme="1"/>
      <name val="Arial"/>
      <family val="2"/>
      <charset val="238"/>
    </font>
    <font>
      <vertAlign val="superscript"/>
      <sz val="7.5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b/>
      <sz val="10"/>
      <name val="Arial"/>
      <family val="2"/>
      <charset val="238"/>
    </font>
    <font>
      <vertAlign val="subscript"/>
      <sz val="7.5"/>
      <color rgb="FF000000"/>
      <name val="Arial"/>
      <family val="2"/>
      <charset val="238"/>
    </font>
    <font>
      <sz val="7.5"/>
      <color rgb="FF000000"/>
      <name val="Symbol"/>
      <family val="1"/>
      <charset val="2"/>
    </font>
    <font>
      <sz val="7.5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7.5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vertAlign val="superscript"/>
      <sz val="7.5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7.5"/>
      <color rgb="FF000000"/>
      <name val="Arial"/>
    </font>
    <font>
      <sz val="11"/>
      <color theme="1"/>
      <name val="Calibri"/>
      <family val="2"/>
      <scheme val="minor"/>
    </font>
    <font>
      <sz val="7.5"/>
      <color theme="1"/>
      <name val="Arial"/>
    </font>
    <font>
      <sz val="10"/>
      <color theme="1"/>
      <name val="Arial"/>
    </font>
    <font>
      <vertAlign val="subscript"/>
      <sz val="7.5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DCD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0" fontId="22" fillId="0" borderId="0"/>
    <xf numFmtId="0" fontId="20" fillId="0" borderId="0"/>
    <xf numFmtId="0" fontId="20" fillId="0" borderId="0"/>
  </cellStyleXfs>
  <cellXfs count="192">
    <xf numFmtId="0" fontId="0" fillId="0" borderId="0" xfId="0"/>
    <xf numFmtId="0" fontId="3" fillId="0" borderId="0" xfId="0" applyFont="1"/>
    <xf numFmtId="0" fontId="1" fillId="0" borderId="0" xfId="0" applyFont="1"/>
    <xf numFmtId="0" fontId="4" fillId="0" borderId="0" xfId="0" applyFont="1"/>
    <xf numFmtId="0" fontId="6" fillId="0" borderId="0" xfId="0" applyFont="1"/>
    <xf numFmtId="3" fontId="0" fillId="0" borderId="0" xfId="0" applyNumberFormat="1"/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3" fontId="2" fillId="3" borderId="1" xfId="0" applyNumberFormat="1" applyFont="1" applyFill="1" applyBorder="1" applyAlignment="1">
      <alignment horizontal="right" wrapText="1"/>
    </xf>
    <xf numFmtId="3" fontId="1" fillId="3" borderId="1" xfId="0" applyNumberFormat="1" applyFont="1" applyFill="1" applyBorder="1" applyAlignment="1">
      <alignment horizontal="right" wrapText="1"/>
    </xf>
    <xf numFmtId="3" fontId="2" fillId="0" borderId="1" xfId="0" applyNumberFormat="1" applyFont="1" applyBorder="1" applyAlignment="1">
      <alignment horizontal="right"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right" wrapText="1"/>
    </xf>
    <xf numFmtId="0" fontId="1" fillId="3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top" wrapText="1"/>
    </xf>
    <xf numFmtId="0" fontId="0" fillId="0" borderId="1" xfId="0" applyBorder="1"/>
    <xf numFmtId="165" fontId="2" fillId="3" borderId="1" xfId="0" applyNumberFormat="1" applyFont="1" applyFill="1" applyBorder="1" applyAlignment="1">
      <alignment horizontal="right" wrapText="1"/>
    </xf>
    <xf numFmtId="165" fontId="2" fillId="0" borderId="1" xfId="0" applyNumberFormat="1" applyFont="1" applyBorder="1" applyAlignment="1">
      <alignment horizontal="right" wrapText="1"/>
    </xf>
    <xf numFmtId="0" fontId="7" fillId="0" borderId="0" xfId="0" applyFont="1"/>
    <xf numFmtId="0" fontId="12" fillId="0" borderId="0" xfId="0" applyFont="1" applyAlignment="1">
      <alignment vertical="top" wrapText="1"/>
    </xf>
    <xf numFmtId="0" fontId="10" fillId="4" borderId="1" xfId="0" applyFont="1" applyFill="1" applyBorder="1" applyAlignment="1">
      <alignment horizontal="center" wrapText="1"/>
    </xf>
    <xf numFmtId="3" fontId="10" fillId="3" borderId="1" xfId="0" applyNumberFormat="1" applyFont="1" applyFill="1" applyBorder="1" applyAlignment="1">
      <alignment horizontal="right" wrapText="1"/>
    </xf>
    <xf numFmtId="3" fontId="10" fillId="0" borderId="1" xfId="0" applyNumberFormat="1" applyFont="1" applyBorder="1" applyAlignment="1">
      <alignment horizontal="right" wrapText="1"/>
    </xf>
    <xf numFmtId="0" fontId="10" fillId="0" borderId="1" xfId="0" applyFont="1" applyBorder="1" applyAlignment="1">
      <alignment horizontal="right" wrapText="1"/>
    </xf>
    <xf numFmtId="0" fontId="10" fillId="3" borderId="1" xfId="0" applyFont="1" applyFill="1" applyBorder="1" applyAlignment="1">
      <alignment horizontal="right" wrapText="1"/>
    </xf>
    <xf numFmtId="0" fontId="9" fillId="4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right" vertical="center" wrapText="1"/>
    </xf>
    <xf numFmtId="164" fontId="10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3" fontId="1" fillId="0" borderId="7" xfId="0" applyNumberFormat="1" applyFont="1" applyBorder="1" applyAlignment="1">
      <alignment horizontal="righ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vertical="center" wrapText="1"/>
    </xf>
    <xf numFmtId="0" fontId="2" fillId="0" borderId="7" xfId="0" applyFont="1" applyBorder="1" applyAlignment="1">
      <alignment horizontal="right" vertical="center" wrapText="1"/>
    </xf>
    <xf numFmtId="0" fontId="2" fillId="5" borderId="3" xfId="0" applyFont="1" applyFill="1" applyBorder="1" applyAlignment="1">
      <alignment vertical="center"/>
    </xf>
    <xf numFmtId="0" fontId="0" fillId="0" borderId="0" xfId="0" applyAlignment="1">
      <alignment wrapText="1"/>
    </xf>
    <xf numFmtId="3" fontId="1" fillId="0" borderId="1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right" vertical="center" wrapText="1"/>
    </xf>
    <xf numFmtId="3" fontId="2" fillId="0" borderId="7" xfId="0" applyNumberFormat="1" applyFont="1" applyBorder="1" applyAlignment="1">
      <alignment horizontal="right" vertical="center" wrapText="1"/>
    </xf>
    <xf numFmtId="0" fontId="2" fillId="5" borderId="1" xfId="0" applyFont="1" applyFill="1" applyBorder="1"/>
    <xf numFmtId="3" fontId="2" fillId="0" borderId="1" xfId="0" applyNumberFormat="1" applyFont="1" applyBorder="1" applyAlignment="1">
      <alignment vertical="center" wrapText="1"/>
    </xf>
    <xf numFmtId="2" fontId="2" fillId="0" borderId="7" xfId="0" applyNumberFormat="1" applyFont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right" vertical="center" wrapText="1"/>
    </xf>
    <xf numFmtId="3" fontId="1" fillId="3" borderId="3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right" vertical="center" wrapText="1"/>
    </xf>
    <xf numFmtId="0" fontId="1" fillId="3" borderId="6" xfId="0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3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1" fillId="0" borderId="3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right" vertical="center" wrapText="1"/>
    </xf>
    <xf numFmtId="165" fontId="1" fillId="3" borderId="3" xfId="0" applyNumberFormat="1" applyFont="1" applyFill="1" applyBorder="1" applyAlignment="1">
      <alignment horizontal="right" vertical="center" wrapText="1"/>
    </xf>
    <xf numFmtId="165" fontId="10" fillId="3" borderId="1" xfId="0" applyNumberFormat="1" applyFont="1" applyFill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165" fontId="2" fillId="3" borderId="1" xfId="0" applyNumberFormat="1" applyFont="1" applyFill="1" applyBorder="1" applyAlignment="1">
      <alignment horizontal="right" vertical="center" wrapText="1"/>
    </xf>
    <xf numFmtId="165" fontId="2" fillId="3" borderId="6" xfId="0" applyNumberFormat="1" applyFont="1" applyFill="1" applyBorder="1" applyAlignment="1">
      <alignment horizontal="right" vertical="center" wrapText="1"/>
    </xf>
    <xf numFmtId="3" fontId="1" fillId="3" borderId="6" xfId="0" applyNumberFormat="1" applyFont="1" applyFill="1" applyBorder="1" applyAlignment="1">
      <alignment horizontal="right" vertical="center" wrapText="1"/>
    </xf>
    <xf numFmtId="0" fontId="1" fillId="3" borderId="7" xfId="0" applyFont="1" applyFill="1" applyBorder="1" applyAlignment="1">
      <alignment horizontal="right" vertical="center" wrapText="1"/>
    </xf>
    <xf numFmtId="3" fontId="1" fillId="3" borderId="7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7" xfId="0" applyFont="1" applyFill="1" applyBorder="1" applyAlignment="1">
      <alignment vertical="center" wrapText="1"/>
    </xf>
    <xf numFmtId="165" fontId="1" fillId="3" borderId="6" xfId="0" applyNumberFormat="1" applyFont="1" applyFill="1" applyBorder="1" applyAlignment="1">
      <alignment horizontal="right" vertical="center" wrapText="1"/>
    </xf>
    <xf numFmtId="165" fontId="1" fillId="3" borderId="7" xfId="0" applyNumberFormat="1" applyFont="1" applyFill="1" applyBorder="1" applyAlignment="1">
      <alignment horizontal="right" vertical="center" wrapText="1"/>
    </xf>
    <xf numFmtId="3" fontId="2" fillId="0" borderId="6" xfId="0" applyNumberFormat="1" applyFont="1" applyBorder="1" applyAlignment="1">
      <alignment horizontal="righ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6" fillId="7" borderId="0" xfId="0" applyFont="1" applyFill="1"/>
    <xf numFmtId="0" fontId="0" fillId="7" borderId="0" xfId="0" applyFill="1"/>
    <xf numFmtId="0" fontId="17" fillId="7" borderId="0" xfId="0" applyFont="1" applyFill="1"/>
    <xf numFmtId="0" fontId="18" fillId="7" borderId="0" xfId="0" applyFont="1" applyFill="1"/>
    <xf numFmtId="0" fontId="1" fillId="4" borderId="3" xfId="0" applyFont="1" applyFill="1" applyBorder="1" applyAlignment="1">
      <alignment horizontal="center" vertical="center" wrapText="1"/>
    </xf>
    <xf numFmtId="3" fontId="10" fillId="3" borderId="1" xfId="0" applyNumberFormat="1" applyFont="1" applyFill="1" applyBorder="1" applyAlignment="1">
      <alignment horizontal="right" vertical="center" wrapText="1"/>
    </xf>
    <xf numFmtId="164" fontId="1" fillId="3" borderId="6" xfId="0" applyNumberFormat="1" applyFont="1" applyFill="1" applyBorder="1" applyAlignment="1">
      <alignment horizontal="right" vertical="center" wrapText="1"/>
    </xf>
    <xf numFmtId="3" fontId="2" fillId="3" borderId="6" xfId="0" applyNumberFormat="1" applyFont="1" applyFill="1" applyBorder="1" applyAlignment="1">
      <alignment horizontal="right" vertical="center" wrapText="1"/>
    </xf>
    <xf numFmtId="3" fontId="21" fillId="3" borderId="6" xfId="0" applyNumberFormat="1" applyFont="1" applyFill="1" applyBorder="1" applyAlignment="1">
      <alignment horizontal="right" vertical="center" wrapText="1"/>
    </xf>
    <xf numFmtId="3" fontId="21" fillId="0" borderId="6" xfId="0" applyNumberFormat="1" applyFont="1" applyBorder="1" applyAlignment="1">
      <alignment horizontal="right" vertical="center" wrapText="1"/>
    </xf>
    <xf numFmtId="3" fontId="21" fillId="0" borderId="7" xfId="0" applyNumberFormat="1" applyFont="1" applyBorder="1" applyAlignment="1">
      <alignment horizontal="right" vertical="center" wrapText="1"/>
    </xf>
    <xf numFmtId="0" fontId="21" fillId="3" borderId="6" xfId="0" applyFont="1" applyFill="1" applyBorder="1" applyAlignment="1">
      <alignment horizontal="right" vertical="center" wrapText="1"/>
    </xf>
    <xf numFmtId="0" fontId="23" fillId="0" borderId="6" xfId="0" applyFont="1" applyBorder="1" applyAlignment="1">
      <alignment horizontal="center" vertical="center" wrapText="1"/>
    </xf>
    <xf numFmtId="3" fontId="23" fillId="0" borderId="6" xfId="0" applyNumberFormat="1" applyFont="1" applyBorder="1" applyAlignment="1">
      <alignment horizontal="center" vertical="center" wrapText="1"/>
    </xf>
    <xf numFmtId="3" fontId="23" fillId="0" borderId="1" xfId="0" applyNumberFormat="1" applyFont="1" applyBorder="1" applyAlignment="1">
      <alignment horizontal="center" vertical="center" wrapText="1"/>
    </xf>
    <xf numFmtId="0" fontId="24" fillId="0" borderId="0" xfId="0" applyFont="1"/>
    <xf numFmtId="0" fontId="21" fillId="0" borderId="0" xfId="0" applyFont="1" applyAlignment="1">
      <alignment vertical="center" wrapText="1"/>
    </xf>
    <xf numFmtId="3" fontId="23" fillId="0" borderId="6" xfId="0" applyNumberFormat="1" applyFont="1" applyBorder="1" applyAlignment="1">
      <alignment horizontal="right" vertical="center" wrapText="1"/>
    </xf>
    <xf numFmtId="3" fontId="23" fillId="0" borderId="7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10" fillId="8" borderId="1" xfId="4" applyFont="1" applyFill="1" applyBorder="1" applyAlignment="1">
      <alignment horizontal="center" vertical="center" wrapText="1"/>
    </xf>
    <xf numFmtId="0" fontId="10" fillId="8" borderId="1" xfId="4" applyFont="1" applyFill="1" applyBorder="1" applyAlignment="1">
      <alignment horizontal="left" vertical="center" wrapText="1"/>
    </xf>
    <xf numFmtId="3" fontId="10" fillId="0" borderId="1" xfId="2" applyNumberFormat="1" applyFont="1" applyBorder="1" applyAlignment="1">
      <alignment horizontal="right" vertical="center"/>
    </xf>
    <xf numFmtId="3" fontId="2" fillId="0" borderId="1" xfId="0" applyNumberFormat="1" applyFont="1" applyBorder="1"/>
    <xf numFmtId="3" fontId="10" fillId="0" borderId="1" xfId="2" applyNumberFormat="1" applyFont="1" applyBorder="1" applyAlignment="1">
      <alignment horizontal="center" vertical="center"/>
    </xf>
    <xf numFmtId="0" fontId="15" fillId="7" borderId="0" xfId="1" applyFill="1" applyAlignment="1">
      <alignment vertical="center" wrapText="1"/>
    </xf>
    <xf numFmtId="0" fontId="15" fillId="7" borderId="0" xfId="1" applyFill="1" applyAlignment="1">
      <alignment wrapText="1"/>
    </xf>
    <xf numFmtId="0" fontId="4" fillId="7" borderId="0" xfId="0" applyFont="1" applyFill="1" applyAlignment="1">
      <alignment wrapText="1"/>
    </xf>
    <xf numFmtId="0" fontId="0" fillId="0" borderId="0" xfId="0" applyAlignment="1">
      <alignment wrapText="1"/>
    </xf>
    <xf numFmtId="0" fontId="7" fillId="7" borderId="0" xfId="0" applyFont="1" applyFill="1" applyAlignment="1">
      <alignment wrapText="1"/>
    </xf>
    <xf numFmtId="0" fontId="15" fillId="7" borderId="0" xfId="1" applyFill="1" applyBorder="1" applyAlignment="1">
      <alignment vertical="center" wrapText="1"/>
    </xf>
    <xf numFmtId="0" fontId="15" fillId="7" borderId="0" xfId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0" fontId="10" fillId="4" borderId="4" xfId="0" applyFont="1" applyFill="1" applyBorder="1" applyAlignment="1">
      <alignment horizontal="center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10" fillId="0" borderId="10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0" xfId="0" applyBorder="1" applyAlignment="1">
      <alignment vertical="center"/>
    </xf>
    <xf numFmtId="0" fontId="10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0" fillId="8" borderId="2" xfId="4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0" fillId="0" borderId="8" xfId="0" applyBorder="1"/>
    <xf numFmtId="0" fontId="10" fillId="8" borderId="1" xfId="4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0" fontId="13" fillId="0" borderId="10" xfId="0" applyFont="1" applyBorder="1" applyAlignment="1">
      <alignment wrapText="1"/>
    </xf>
    <xf numFmtId="0" fontId="0" fillId="0" borderId="10" xfId="0" applyBorder="1" applyAlignment="1">
      <alignment wrapText="1"/>
    </xf>
    <xf numFmtId="0" fontId="4" fillId="0" borderId="0" xfId="0" applyFont="1" applyAlignment="1">
      <alignment vertical="center" wrapText="1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0" fillId="0" borderId="10" xfId="0" applyBorder="1"/>
    <xf numFmtId="0" fontId="4" fillId="0" borderId="0" xfId="0" applyFont="1"/>
    <xf numFmtId="0" fontId="0" fillId="0" borderId="0" xfId="0"/>
    <xf numFmtId="0" fontId="2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27" fillId="0" borderId="0" xfId="0" applyFont="1" applyAlignment="1">
      <alignment wrapText="1"/>
    </xf>
  </cellXfs>
  <cellStyles count="6">
    <cellStyle name="Čárka 2" xfId="2" xr:uid="{8F66A339-B5DB-45A6-97D8-A13D32D78C27}"/>
    <cellStyle name="Hypertextový odkaz" xfId="1" builtinId="8"/>
    <cellStyle name="Normální" xfId="0" builtinId="0"/>
    <cellStyle name="Normální 2" xfId="3" xr:uid="{15A53427-A25E-442E-ADB7-648CDD20DBC4}"/>
    <cellStyle name="Normální 2 2" xfId="4" xr:uid="{F623901B-3E3D-4076-B2B5-B71B5960B9BB}"/>
    <cellStyle name="Normální 3" xfId="5" xr:uid="{4A0E29F9-026A-4520-8EEA-DB32EE6A9349}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34606-E697-4717-A3A8-ECA8520AF2A0}">
  <dimension ref="A2:O22"/>
  <sheetViews>
    <sheetView tabSelected="1" topLeftCell="A4" workbookViewId="0">
      <selection activeCell="P4" sqref="P4"/>
    </sheetView>
  </sheetViews>
  <sheetFormatPr defaultColWidth="8.85546875" defaultRowHeight="15" x14ac:dyDescent="0.25"/>
  <cols>
    <col min="1" max="16384" width="8.85546875" style="108"/>
  </cols>
  <sheetData>
    <row r="2" spans="1:15" ht="20.25" x14ac:dyDescent="0.3">
      <c r="A2" s="107" t="s">
        <v>157</v>
      </c>
    </row>
    <row r="4" spans="1:15" ht="18" x14ac:dyDescent="0.25">
      <c r="A4" s="109" t="s">
        <v>161</v>
      </c>
    </row>
    <row r="5" spans="1:15" ht="18" x14ac:dyDescent="0.25">
      <c r="A5" s="109"/>
    </row>
    <row r="6" spans="1:15" ht="15.75" x14ac:dyDescent="0.25">
      <c r="A6" s="110" t="s">
        <v>158</v>
      </c>
    </row>
    <row r="7" spans="1:15" x14ac:dyDescent="0.25">
      <c r="A7" s="134" t="s">
        <v>159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</row>
    <row r="8" spans="1:15" x14ac:dyDescent="0.25">
      <c r="A8" s="133" t="s">
        <v>171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</row>
    <row r="9" spans="1:15" x14ac:dyDescent="0.25">
      <c r="A9" s="133" t="s">
        <v>186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</row>
    <row r="10" spans="1:15" x14ac:dyDescent="0.25">
      <c r="A10" s="133" t="s">
        <v>187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</row>
    <row r="11" spans="1:15" x14ac:dyDescent="0.25">
      <c r="A11" s="133" t="s">
        <v>174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</row>
    <row r="12" spans="1:15" x14ac:dyDescent="0.25">
      <c r="A12" s="133" t="s">
        <v>175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</row>
    <row r="13" spans="1:15" x14ac:dyDescent="0.25">
      <c r="A13" s="133" t="s">
        <v>176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</row>
    <row r="14" spans="1:15" x14ac:dyDescent="0.25">
      <c r="A14" s="133" t="s">
        <v>188</v>
      </c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</row>
    <row r="15" spans="1:15" x14ac:dyDescent="0.25">
      <c r="A15" s="133" t="s">
        <v>189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</row>
    <row r="16" spans="1:15" x14ac:dyDescent="0.25">
      <c r="A16" s="136" t="s">
        <v>160</v>
      </c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</row>
    <row r="17" spans="1:15" x14ac:dyDescent="0.25">
      <c r="A17" s="132" t="s">
        <v>179</v>
      </c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</row>
    <row r="18" spans="1:15" x14ac:dyDescent="0.25">
      <c r="A18" s="137" t="s">
        <v>180</v>
      </c>
      <c r="B18" s="138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3"/>
    </row>
    <row r="19" spans="1:15" x14ac:dyDescent="0.25">
      <c r="A19" s="132" t="s">
        <v>181</v>
      </c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</row>
    <row r="20" spans="1:15" ht="28.15" customHeight="1" x14ac:dyDescent="0.25">
      <c r="A20" s="132" t="s">
        <v>182</v>
      </c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</row>
    <row r="21" spans="1:15" x14ac:dyDescent="0.25">
      <c r="A21" s="132" t="s">
        <v>184</v>
      </c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</row>
    <row r="22" spans="1:15" x14ac:dyDescent="0.25">
      <c r="A22" s="133" t="s">
        <v>185</v>
      </c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</row>
  </sheetData>
  <mergeCells count="16">
    <mergeCell ref="A7:O7"/>
    <mergeCell ref="A16:O16"/>
    <mergeCell ref="A15:O15"/>
    <mergeCell ref="A17:O17"/>
    <mergeCell ref="A18:O18"/>
    <mergeCell ref="A19:O19"/>
    <mergeCell ref="A21:O21"/>
    <mergeCell ref="A22:O22"/>
    <mergeCell ref="A20:O20"/>
    <mergeCell ref="A8:O8"/>
    <mergeCell ref="A9:O9"/>
    <mergeCell ref="A10:O10"/>
    <mergeCell ref="A11:O11"/>
    <mergeCell ref="A12:O12"/>
    <mergeCell ref="A13:O13"/>
    <mergeCell ref="A14:O14"/>
  </mergeCells>
  <hyperlinks>
    <hyperlink ref="A8:O8" location="'2.1.1_Tab.1'!A1" display="Tab. 2.1.1.1 Produkce zemědělského odvětví ve stálých cenách r. 2000, 2001–2019" xr:uid="{A90D2957-7F4F-483A-9B94-496C75A3AC28}"/>
    <hyperlink ref="A9:O9" location="'2.1.1 Tab.2'!A1" display="Tab. 2.1.1.2 Hospodářská zvířata1), 2006–2020" xr:uid="{13F41D0E-055E-4392-A0FE-B7403B9C41D1}"/>
    <hyperlink ref="A10:O10" location="'2.1.1_Tab.3'!A1" display="Tab. 2.1.1.3 Intenzita chovu hospodářských zvířat1), 2006–2020" xr:uid="{382E0697-7334-41F2-A1A6-B495FB614956}"/>
    <hyperlink ref="A11:O11" location="'2.1.1_Tab.4'!A1" display="Tab. 2.1.1.4 Spotřeba minerálních hnojiv NPK, 1995–2019" xr:uid="{F8C4D8B9-90EA-4F5D-9FF8-2E59C52EE801}"/>
    <hyperlink ref="A12:O12" location="'2.1.1_Tab.5'!A1" display="Tab. 2.1.1.5 Spotřeba statkových a organických hnojiv, 1985–2019" xr:uid="{373820E1-8F73-415A-ABA9-2F280C6E0970}"/>
    <hyperlink ref="A13:O13" location="'2.1.1_Tab.6'!A1" display="Tab. 2.1.1.6 Spotřeba vápenatých hnojiv v tunách zboží celkem, 2006–2019" xr:uid="{0025FC1A-E98F-47E6-BDD4-2F3234E3F40A}"/>
    <hyperlink ref="A14:O14" location="'2.1.1_Tab.7'!A1" display="Tab. 2.1.1.7 Spotřeba účinných látek obsažených v přípravcích na ochranu rostlin a dalších prostředcích podle účelu užití celkem, 2006–2019" xr:uid="{B97D00BF-6517-47AB-AFF5-EFB29025BE3B}"/>
    <hyperlink ref="A15:O15" location="'2.1.1_Tab.8'!A1" display="Tab. 2.1.1.8 Spotřeba přípravků na ochranu rostlin a dalších prostředků podle účelu užití celkem, 2006–2019" xr:uid="{AC1CCB13-A06B-4FF7-AC47-2645FBCE2C72}"/>
    <hyperlink ref="A17:O17" location="'2.1.2_Tab.1'!A1" display="Tab. 2.1.2.1 Výměra zemědělské půdy v ekologickém zemědělství a počet ekologicky hospodařících subjektů, 1990–2019" xr:uid="{FDD27D37-CB3C-4943-A0F7-6C9E26C3FF20}"/>
    <hyperlink ref="A18:O18" location="'2.1.2_Tab.2'!A1" display="Tab. 2.1.2.2 Struktura půdního fondu v ekologickém zemědělství dle LPIS, 2002–2019" xr:uid="{CBE1A56C-07F4-44E5-B6F8-2FE115116285}"/>
    <hyperlink ref="A19:O19" location="'2.1.2_Tab.3'!A1" display="Tab. 2.1.2.3 Počet výrobců biopotravin v letech 2002–2019" xr:uid="{6D598740-A1C9-4FB7-8B06-B0958AB349DA}"/>
    <hyperlink ref="A20:O20" location="'2.1.2_Tab.4'!A1" display="Tab. 2.1.2.4 Vyplacené finanční prostředky v rámci PRV 2007–2013 Agroenvironmentálního opatření „Ekologické zemědělství“ a Závazky PRV 2014–2020 opatření Ekologické zemědělství – dotace na plochu zařazenou do ekologického zemědělství nebo přechodného období, 1998–2019" xr:uid="{A16B35E2-74CA-4D49-BBAA-25432ADE6540}"/>
    <hyperlink ref="A21:O21" location="'2.1.2_Tab.5'!A1" display="Tab. 2.1.2.5 Výše dotací ekologického zemědělství na jednotku plochy, 2004–2019" xr:uid="{8CEE38C2-7B6B-4354-A760-41DBBB291386}"/>
    <hyperlink ref="A22:O22" location="'2.1.2_Tab.6'!A1" display="Tab. 2.1.2.6 Výše dotací ekologického zemědělství na jednotku plochy v roce 2019" xr:uid="{699B4AE2-B62E-4979-AC7F-B046A122FAC5}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36"/>
  <sheetViews>
    <sheetView workbookViewId="0">
      <selection activeCell="F6" sqref="F6"/>
    </sheetView>
  </sheetViews>
  <sheetFormatPr defaultRowHeight="15" x14ac:dyDescent="0.25"/>
  <sheetData>
    <row r="1" spans="1:4" ht="15.75" thickBot="1" x14ac:dyDescent="0.3">
      <c r="A1" s="39" t="s">
        <v>179</v>
      </c>
    </row>
    <row r="2" spans="1:4" ht="53.25" thickBot="1" x14ac:dyDescent="0.3">
      <c r="A2" s="40" t="s">
        <v>37</v>
      </c>
      <c r="B2" s="41" t="s">
        <v>60</v>
      </c>
      <c r="C2" s="41" t="s">
        <v>61</v>
      </c>
      <c r="D2" s="41" t="s">
        <v>62</v>
      </c>
    </row>
    <row r="3" spans="1:4" ht="15.75" thickBot="1" x14ac:dyDescent="0.3">
      <c r="A3" s="42">
        <v>1990</v>
      </c>
      <c r="B3" s="43">
        <v>3</v>
      </c>
      <c r="C3" s="43">
        <v>480</v>
      </c>
      <c r="D3" s="43" t="s">
        <v>63</v>
      </c>
    </row>
    <row r="4" spans="1:4" ht="15.75" thickBot="1" x14ac:dyDescent="0.3">
      <c r="A4" s="42">
        <v>1991</v>
      </c>
      <c r="B4" s="43">
        <v>132</v>
      </c>
      <c r="C4" s="44">
        <v>17507</v>
      </c>
      <c r="D4" s="65">
        <v>0.41</v>
      </c>
    </row>
    <row r="5" spans="1:4" ht="15.75" thickBot="1" x14ac:dyDescent="0.3">
      <c r="A5" s="42">
        <v>1992</v>
      </c>
      <c r="B5" s="43">
        <v>135</v>
      </c>
      <c r="C5" s="44">
        <v>15371</v>
      </c>
      <c r="D5" s="65">
        <v>0.36</v>
      </c>
    </row>
    <row r="6" spans="1:4" ht="15.75" thickBot="1" x14ac:dyDescent="0.3">
      <c r="A6" s="42">
        <v>1993</v>
      </c>
      <c r="B6" s="43">
        <v>141</v>
      </c>
      <c r="C6" s="44">
        <v>15667</v>
      </c>
      <c r="D6" s="65">
        <v>0.37</v>
      </c>
    </row>
    <row r="7" spans="1:4" ht="15.75" thickBot="1" x14ac:dyDescent="0.3">
      <c r="A7" s="42">
        <v>1994</v>
      </c>
      <c r="B7" s="43">
        <v>187</v>
      </c>
      <c r="C7" s="44">
        <v>15818</v>
      </c>
      <c r="D7" s="65">
        <v>0.37</v>
      </c>
    </row>
    <row r="8" spans="1:4" ht="15.75" thickBot="1" x14ac:dyDescent="0.3">
      <c r="A8" s="42">
        <v>1995</v>
      </c>
      <c r="B8" s="43">
        <v>181</v>
      </c>
      <c r="C8" s="44">
        <v>14982</v>
      </c>
      <c r="D8" s="65">
        <v>0.35</v>
      </c>
    </row>
    <row r="9" spans="1:4" ht="15.75" thickBot="1" x14ac:dyDescent="0.3">
      <c r="A9" s="42">
        <v>1996</v>
      </c>
      <c r="B9" s="43">
        <v>182</v>
      </c>
      <c r="C9" s="44">
        <v>17022</v>
      </c>
      <c r="D9" s="65">
        <v>0.4</v>
      </c>
    </row>
    <row r="10" spans="1:4" ht="15.75" thickBot="1" x14ac:dyDescent="0.3">
      <c r="A10" s="42">
        <v>1997</v>
      </c>
      <c r="B10" s="43">
        <v>211</v>
      </c>
      <c r="C10" s="44">
        <v>20239</v>
      </c>
      <c r="D10" s="65">
        <v>0.47</v>
      </c>
    </row>
    <row r="11" spans="1:4" ht="15.75" thickBot="1" x14ac:dyDescent="0.3">
      <c r="A11" s="42">
        <v>1998</v>
      </c>
      <c r="B11" s="43">
        <v>348</v>
      </c>
      <c r="C11" s="44">
        <v>71621</v>
      </c>
      <c r="D11" s="65">
        <v>1.67</v>
      </c>
    </row>
    <row r="12" spans="1:4" ht="15.75" thickBot="1" x14ac:dyDescent="0.3">
      <c r="A12" s="42">
        <v>1999</v>
      </c>
      <c r="B12" s="43">
        <v>473</v>
      </c>
      <c r="C12" s="44">
        <v>110756</v>
      </c>
      <c r="D12" s="65">
        <v>2.58</v>
      </c>
    </row>
    <row r="13" spans="1:4" ht="15.75" thickBot="1" x14ac:dyDescent="0.3">
      <c r="A13" s="42">
        <v>2000</v>
      </c>
      <c r="B13" s="43">
        <v>563</v>
      </c>
      <c r="C13" s="44">
        <v>165699</v>
      </c>
      <c r="D13" s="65">
        <v>3.86</v>
      </c>
    </row>
    <row r="14" spans="1:4" ht="15.75" thickBot="1" x14ac:dyDescent="0.3">
      <c r="A14" s="42">
        <v>2001</v>
      </c>
      <c r="B14" s="43">
        <v>654</v>
      </c>
      <c r="C14" s="44">
        <v>217869</v>
      </c>
      <c r="D14" s="65">
        <v>5.09</v>
      </c>
    </row>
    <row r="15" spans="1:4" ht="15.75" thickBot="1" x14ac:dyDescent="0.3">
      <c r="A15" s="42">
        <v>2002</v>
      </c>
      <c r="B15" s="43">
        <v>721</v>
      </c>
      <c r="C15" s="44">
        <v>235136</v>
      </c>
      <c r="D15" s="65">
        <v>5.5</v>
      </c>
    </row>
    <row r="16" spans="1:4" ht="15.75" thickBot="1" x14ac:dyDescent="0.3">
      <c r="A16" s="42">
        <v>2003</v>
      </c>
      <c r="B16" s="43">
        <v>810</v>
      </c>
      <c r="C16" s="44">
        <v>254995</v>
      </c>
      <c r="D16" s="65">
        <v>5.97</v>
      </c>
    </row>
    <row r="17" spans="1:4" ht="15.75" thickBot="1" x14ac:dyDescent="0.3">
      <c r="A17" s="42">
        <v>2004</v>
      </c>
      <c r="B17" s="43">
        <v>836</v>
      </c>
      <c r="C17" s="44">
        <v>263299</v>
      </c>
      <c r="D17" s="65">
        <v>6.16</v>
      </c>
    </row>
    <row r="18" spans="1:4" ht="15.75" thickBot="1" x14ac:dyDescent="0.3">
      <c r="A18" s="42">
        <v>2005</v>
      </c>
      <c r="B18" s="43">
        <v>829</v>
      </c>
      <c r="C18" s="44">
        <v>254982</v>
      </c>
      <c r="D18" s="65">
        <v>5.98</v>
      </c>
    </row>
    <row r="19" spans="1:4" ht="15.75" thickBot="1" x14ac:dyDescent="0.3">
      <c r="A19" s="42">
        <v>2006</v>
      </c>
      <c r="B19" s="43">
        <v>963</v>
      </c>
      <c r="C19" s="44">
        <v>281535</v>
      </c>
      <c r="D19" s="65">
        <v>6.61</v>
      </c>
    </row>
    <row r="20" spans="1:4" ht="15.75" thickBot="1" x14ac:dyDescent="0.3">
      <c r="A20" s="42">
        <v>2007</v>
      </c>
      <c r="B20" s="44">
        <v>1318</v>
      </c>
      <c r="C20" s="44">
        <v>312890</v>
      </c>
      <c r="D20" s="65">
        <v>7.35</v>
      </c>
    </row>
    <row r="21" spans="1:4" ht="15.75" thickBot="1" x14ac:dyDescent="0.3">
      <c r="A21" s="42">
        <v>2008</v>
      </c>
      <c r="B21" s="44">
        <v>1946</v>
      </c>
      <c r="C21" s="44">
        <v>341632</v>
      </c>
      <c r="D21" s="65">
        <v>8.0399999999999991</v>
      </c>
    </row>
    <row r="22" spans="1:4" ht="15.75" thickBot="1" x14ac:dyDescent="0.3">
      <c r="A22" s="42">
        <v>2009</v>
      </c>
      <c r="B22" s="44">
        <v>2689</v>
      </c>
      <c r="C22" s="44">
        <v>398407</v>
      </c>
      <c r="D22" s="65">
        <v>9.3800000000000008</v>
      </c>
    </row>
    <row r="23" spans="1:4" ht="15.75" thickBot="1" x14ac:dyDescent="0.3">
      <c r="A23" s="42">
        <v>2010</v>
      </c>
      <c r="B23" s="44">
        <v>3517</v>
      </c>
      <c r="C23" s="44">
        <v>448202</v>
      </c>
      <c r="D23" s="65">
        <v>10.55</v>
      </c>
    </row>
    <row r="24" spans="1:4" ht="15.75" thickBot="1" x14ac:dyDescent="0.3">
      <c r="A24" s="42">
        <v>2011</v>
      </c>
      <c r="B24" s="44">
        <v>3920</v>
      </c>
      <c r="C24" s="44">
        <v>482927</v>
      </c>
      <c r="D24" s="65">
        <v>11.4</v>
      </c>
    </row>
    <row r="25" spans="1:4" ht="15.75" thickBot="1" x14ac:dyDescent="0.3">
      <c r="A25" s="42">
        <v>2012</v>
      </c>
      <c r="B25" s="89">
        <v>3923</v>
      </c>
      <c r="C25" s="90">
        <v>488483</v>
      </c>
      <c r="D25" s="93">
        <v>11.56</v>
      </c>
    </row>
    <row r="26" spans="1:4" ht="15.75" thickBot="1" x14ac:dyDescent="0.3">
      <c r="A26" s="42">
        <v>2013</v>
      </c>
      <c r="B26" s="92">
        <v>3926</v>
      </c>
      <c r="C26" s="44">
        <v>493896</v>
      </c>
      <c r="D26" s="65">
        <v>11.7</v>
      </c>
    </row>
    <row r="27" spans="1:4" ht="15.75" thickBot="1" x14ac:dyDescent="0.3">
      <c r="A27" s="42">
        <v>2014</v>
      </c>
      <c r="B27" s="92">
        <v>3885</v>
      </c>
      <c r="C27" s="44">
        <v>493971</v>
      </c>
      <c r="D27" s="65">
        <v>11.72</v>
      </c>
    </row>
    <row r="28" spans="1:4" ht="15.75" thickBot="1" x14ac:dyDescent="0.3">
      <c r="A28" s="42">
        <v>2015</v>
      </c>
      <c r="B28" s="92">
        <v>4115</v>
      </c>
      <c r="C28" s="44">
        <v>494661</v>
      </c>
      <c r="D28" s="65">
        <v>11.74</v>
      </c>
    </row>
    <row r="29" spans="1:4" ht="15.75" thickBot="1" x14ac:dyDescent="0.3">
      <c r="A29" s="42">
        <v>2016</v>
      </c>
      <c r="B29" s="92">
        <v>4243</v>
      </c>
      <c r="C29" s="44">
        <v>506070</v>
      </c>
      <c r="D29" s="65">
        <v>12.03</v>
      </c>
    </row>
    <row r="30" spans="1:4" ht="15.75" thickBot="1" x14ac:dyDescent="0.3">
      <c r="A30" s="42">
        <v>2017</v>
      </c>
      <c r="B30" s="92">
        <v>4399</v>
      </c>
      <c r="C30" s="44">
        <v>520032</v>
      </c>
      <c r="D30" s="65">
        <v>12.37</v>
      </c>
    </row>
    <row r="31" spans="1:4" ht="15.75" thickBot="1" x14ac:dyDescent="0.3">
      <c r="A31" s="42">
        <v>2018</v>
      </c>
      <c r="B31" s="92">
        <v>4596</v>
      </c>
      <c r="C31" s="44">
        <v>538894</v>
      </c>
      <c r="D31" s="65">
        <v>12.82</v>
      </c>
    </row>
    <row r="32" spans="1:4" ht="15.75" thickBot="1" x14ac:dyDescent="0.3">
      <c r="A32" s="42">
        <v>2019</v>
      </c>
      <c r="B32" s="89">
        <v>4690</v>
      </c>
      <c r="C32" s="90">
        <v>540993</v>
      </c>
      <c r="D32" s="91" t="s">
        <v>151</v>
      </c>
    </row>
    <row r="33" spans="1:8" ht="15.75" thickBot="1" x14ac:dyDescent="0.3">
      <c r="A33" s="42">
        <v>2020</v>
      </c>
      <c r="B33" s="89">
        <v>4665</v>
      </c>
      <c r="C33" s="90">
        <v>543252</v>
      </c>
      <c r="D33" s="91">
        <v>15.28</v>
      </c>
    </row>
    <row r="34" spans="1:8" ht="15.75" thickBot="1" x14ac:dyDescent="0.3">
      <c r="A34" s="42">
        <v>2021</v>
      </c>
      <c r="B34" s="121">
        <v>4794</v>
      </c>
      <c r="C34" s="120">
        <v>558123.56999999995</v>
      </c>
      <c r="D34" s="119">
        <v>15.71</v>
      </c>
    </row>
    <row r="35" spans="1:8" ht="32.25" customHeight="1" x14ac:dyDescent="0.25">
      <c r="A35" s="161" t="s">
        <v>152</v>
      </c>
      <c r="B35" s="135"/>
      <c r="C35" s="135"/>
      <c r="D35" s="135"/>
      <c r="E35" s="135"/>
      <c r="F35" s="135"/>
      <c r="G35" s="135"/>
      <c r="H35" s="135"/>
    </row>
    <row r="36" spans="1:8" x14ac:dyDescent="0.25">
      <c r="A36" s="47" t="s">
        <v>43</v>
      </c>
    </row>
  </sheetData>
  <mergeCells count="1">
    <mergeCell ref="A35:H35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U13"/>
  <sheetViews>
    <sheetView workbookViewId="0">
      <selection activeCell="E16" sqref="E16"/>
    </sheetView>
  </sheetViews>
  <sheetFormatPr defaultRowHeight="15" x14ac:dyDescent="0.25"/>
  <cols>
    <col min="1" max="1" width="25.28515625" style="54" customWidth="1"/>
  </cols>
  <sheetData>
    <row r="1" spans="1:21" ht="15" customHeight="1" thickBot="1" x14ac:dyDescent="0.3">
      <c r="A1" s="164" t="s">
        <v>180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</row>
    <row r="2" spans="1:21" s="122" customFormat="1" ht="15" customHeight="1" thickBot="1" x14ac:dyDescent="0.25">
      <c r="A2" s="162" t="s">
        <v>44</v>
      </c>
      <c r="B2" s="127">
        <v>2002</v>
      </c>
      <c r="C2" s="127">
        <v>2003</v>
      </c>
      <c r="D2" s="127">
        <v>2004</v>
      </c>
      <c r="E2" s="127">
        <v>2005</v>
      </c>
      <c r="F2" s="127">
        <v>2006</v>
      </c>
      <c r="G2" s="127">
        <v>2007</v>
      </c>
      <c r="H2" s="127">
        <v>2008</v>
      </c>
      <c r="I2" s="127">
        <v>2009</v>
      </c>
      <c r="J2" s="127">
        <v>2010</v>
      </c>
      <c r="K2" s="127">
        <v>2011</v>
      </c>
      <c r="L2" s="127">
        <v>2012</v>
      </c>
      <c r="M2" s="127">
        <v>2013</v>
      </c>
      <c r="N2" s="127">
        <v>2014</v>
      </c>
      <c r="O2" s="127">
        <v>2015</v>
      </c>
      <c r="P2" s="127">
        <v>2016</v>
      </c>
      <c r="Q2" s="127">
        <v>2017</v>
      </c>
      <c r="R2" s="127">
        <v>2018</v>
      </c>
      <c r="S2" s="127">
        <v>2019</v>
      </c>
      <c r="T2" s="127">
        <v>2020</v>
      </c>
      <c r="U2" s="127">
        <v>2021</v>
      </c>
    </row>
    <row r="3" spans="1:21" s="122" customFormat="1" ht="15" customHeight="1" thickBot="1" x14ac:dyDescent="0.25">
      <c r="A3" s="163"/>
      <c r="B3" s="166" t="s">
        <v>64</v>
      </c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</row>
    <row r="4" spans="1:21" s="122" customFormat="1" ht="15" customHeight="1" thickBot="1" x14ac:dyDescent="0.25">
      <c r="A4" s="128" t="s">
        <v>65</v>
      </c>
      <c r="B4" s="129">
        <v>19536</v>
      </c>
      <c r="C4" s="129">
        <v>19637</v>
      </c>
      <c r="D4" s="129">
        <v>19694</v>
      </c>
      <c r="E4" s="129">
        <v>20766</v>
      </c>
      <c r="F4" s="129" t="s">
        <v>66</v>
      </c>
      <c r="G4" s="129">
        <v>29505</v>
      </c>
      <c r="H4" s="129">
        <v>35178</v>
      </c>
      <c r="I4" s="129">
        <v>44906</v>
      </c>
      <c r="J4" s="129">
        <v>54937</v>
      </c>
      <c r="K4" s="129">
        <v>59281</v>
      </c>
      <c r="L4" s="129">
        <v>58489</v>
      </c>
      <c r="M4" s="129">
        <v>57654</v>
      </c>
      <c r="N4" s="129">
        <v>56485</v>
      </c>
      <c r="O4" s="129">
        <v>64529</v>
      </c>
      <c r="P4" s="129">
        <v>66386</v>
      </c>
      <c r="Q4" s="129">
        <v>71515</v>
      </c>
      <c r="R4" s="129">
        <v>81170</v>
      </c>
      <c r="S4" s="129">
        <v>90529.51999999999</v>
      </c>
      <c r="T4" s="129">
        <v>93701</v>
      </c>
      <c r="U4" s="130">
        <v>102800</v>
      </c>
    </row>
    <row r="5" spans="1:21" s="122" customFormat="1" ht="15" customHeight="1" thickBot="1" x14ac:dyDescent="0.25">
      <c r="A5" s="128" t="s">
        <v>101</v>
      </c>
      <c r="B5" s="129">
        <v>211924</v>
      </c>
      <c r="C5" s="129">
        <v>231683</v>
      </c>
      <c r="D5" s="129">
        <v>235379</v>
      </c>
      <c r="E5" s="129">
        <v>209956</v>
      </c>
      <c r="F5" s="129" t="s">
        <v>67</v>
      </c>
      <c r="G5" s="129">
        <v>257899</v>
      </c>
      <c r="H5" s="129">
        <v>281596</v>
      </c>
      <c r="I5" s="129">
        <v>329232</v>
      </c>
      <c r="J5" s="129">
        <v>369272</v>
      </c>
      <c r="K5" s="129">
        <v>398060</v>
      </c>
      <c r="L5" s="129">
        <v>407219</v>
      </c>
      <c r="M5" s="129">
        <v>411015</v>
      </c>
      <c r="N5" s="129">
        <v>413106</v>
      </c>
      <c r="O5" s="129">
        <v>407448</v>
      </c>
      <c r="P5" s="129">
        <v>418255</v>
      </c>
      <c r="Q5" s="129">
        <v>427717</v>
      </c>
      <c r="R5" s="129">
        <v>435695</v>
      </c>
      <c r="S5" s="129">
        <v>443985.13999999996</v>
      </c>
      <c r="T5" s="129">
        <v>443262</v>
      </c>
      <c r="U5" s="130">
        <v>448703</v>
      </c>
    </row>
    <row r="6" spans="1:21" s="122" customFormat="1" ht="15" customHeight="1" thickBot="1" x14ac:dyDescent="0.25">
      <c r="A6" s="128" t="s">
        <v>191</v>
      </c>
      <c r="B6" s="131" t="s">
        <v>10</v>
      </c>
      <c r="C6" s="131" t="s">
        <v>10</v>
      </c>
      <c r="D6" s="131" t="s">
        <v>10</v>
      </c>
      <c r="E6" s="131" t="s">
        <v>10</v>
      </c>
      <c r="F6" s="131" t="s">
        <v>10</v>
      </c>
      <c r="G6" s="131" t="s">
        <v>10</v>
      </c>
      <c r="H6" s="129">
        <v>2764</v>
      </c>
      <c r="I6" s="129">
        <v>3678</v>
      </c>
      <c r="J6" s="129">
        <v>5128</v>
      </c>
      <c r="K6" s="129">
        <v>6453</v>
      </c>
      <c r="L6" s="129">
        <v>6672</v>
      </c>
      <c r="M6" s="129">
        <v>6792</v>
      </c>
      <c r="N6" s="129">
        <v>6628</v>
      </c>
      <c r="O6" s="129">
        <v>4590</v>
      </c>
      <c r="P6" s="129">
        <v>3731</v>
      </c>
      <c r="Q6" s="129">
        <v>3745</v>
      </c>
      <c r="R6" s="129">
        <v>3706</v>
      </c>
      <c r="S6" s="129">
        <v>3712.49</v>
      </c>
      <c r="T6" s="129">
        <v>3560</v>
      </c>
      <c r="U6" s="130">
        <v>3559</v>
      </c>
    </row>
    <row r="7" spans="1:21" s="122" customFormat="1" ht="15" customHeight="1" thickBot="1" x14ac:dyDescent="0.25">
      <c r="A7" s="128" t="s">
        <v>192</v>
      </c>
      <c r="B7" s="131" t="s">
        <v>10</v>
      </c>
      <c r="C7" s="131" t="s">
        <v>10</v>
      </c>
      <c r="D7" s="131" t="s">
        <v>10</v>
      </c>
      <c r="E7" s="131" t="s">
        <v>10</v>
      </c>
      <c r="F7" s="131" t="s">
        <v>10</v>
      </c>
      <c r="G7" s="131" t="s">
        <v>10</v>
      </c>
      <c r="H7" s="129">
        <v>341</v>
      </c>
      <c r="I7" s="129">
        <v>645</v>
      </c>
      <c r="J7" s="129">
        <v>803</v>
      </c>
      <c r="K7" s="129">
        <v>965</v>
      </c>
      <c r="L7" s="129">
        <v>1000</v>
      </c>
      <c r="M7" s="129">
        <v>1037</v>
      </c>
      <c r="N7" s="129">
        <v>1015</v>
      </c>
      <c r="O7" s="129">
        <v>939</v>
      </c>
      <c r="P7" s="129">
        <v>931</v>
      </c>
      <c r="Q7" s="129">
        <v>886</v>
      </c>
      <c r="R7" s="129">
        <v>928</v>
      </c>
      <c r="S7" s="129">
        <v>956.76</v>
      </c>
      <c r="T7" s="129">
        <v>971</v>
      </c>
      <c r="U7" s="130">
        <v>1083</v>
      </c>
    </row>
    <row r="8" spans="1:21" s="122" customFormat="1" ht="15" customHeight="1" thickBot="1" x14ac:dyDescent="0.25">
      <c r="A8" s="128" t="s">
        <v>193</v>
      </c>
      <c r="B8" s="131" t="s">
        <v>10</v>
      </c>
      <c r="C8" s="131" t="s">
        <v>10</v>
      </c>
      <c r="D8" s="131" t="s">
        <v>10</v>
      </c>
      <c r="E8" s="131" t="s">
        <v>10</v>
      </c>
      <c r="F8" s="131" t="s">
        <v>10</v>
      </c>
      <c r="G8" s="131" t="s">
        <v>10</v>
      </c>
      <c r="H8" s="129">
        <v>0</v>
      </c>
      <c r="I8" s="129">
        <v>8</v>
      </c>
      <c r="J8" s="129">
        <v>8</v>
      </c>
      <c r="K8" s="129">
        <v>10</v>
      </c>
      <c r="L8" s="129">
        <v>11</v>
      </c>
      <c r="M8" s="129">
        <v>14</v>
      </c>
      <c r="N8" s="129">
        <v>11</v>
      </c>
      <c r="O8" s="129">
        <v>11</v>
      </c>
      <c r="P8" s="129">
        <v>11</v>
      </c>
      <c r="Q8" s="129">
        <v>11</v>
      </c>
      <c r="R8" s="129">
        <v>11</v>
      </c>
      <c r="S8" s="129">
        <v>10.55</v>
      </c>
      <c r="T8" s="129">
        <v>12</v>
      </c>
      <c r="U8" s="130">
        <v>12</v>
      </c>
    </row>
    <row r="9" spans="1:21" s="122" customFormat="1" ht="15" customHeight="1" thickBot="1" x14ac:dyDescent="0.25">
      <c r="A9" s="128" t="s">
        <v>136</v>
      </c>
      <c r="B9" s="131" t="s">
        <v>10</v>
      </c>
      <c r="C9" s="131" t="s">
        <v>10</v>
      </c>
      <c r="D9" s="131" t="s">
        <v>10</v>
      </c>
      <c r="E9" s="131" t="s">
        <v>10</v>
      </c>
      <c r="F9" s="131" t="s">
        <v>10</v>
      </c>
      <c r="G9" s="131" t="s">
        <v>10</v>
      </c>
      <c r="H9" s="131" t="s">
        <v>10</v>
      </c>
      <c r="I9" s="131" t="s">
        <v>10</v>
      </c>
      <c r="J9" s="131" t="s">
        <v>10</v>
      </c>
      <c r="K9" s="131" t="s">
        <v>10</v>
      </c>
      <c r="L9" s="131" t="s">
        <v>10</v>
      </c>
      <c r="M9" s="131" t="s">
        <v>10</v>
      </c>
      <c r="N9" s="131" t="s">
        <v>10</v>
      </c>
      <c r="O9" s="131" t="s">
        <v>10</v>
      </c>
      <c r="P9" s="129">
        <v>1475</v>
      </c>
      <c r="Q9" s="129">
        <v>1564</v>
      </c>
      <c r="R9" s="129">
        <v>1551</v>
      </c>
      <c r="S9" s="129">
        <v>1584.89</v>
      </c>
      <c r="T9" s="129">
        <v>1528</v>
      </c>
      <c r="U9" s="130">
        <v>1605</v>
      </c>
    </row>
    <row r="10" spans="1:21" s="122" customFormat="1" ht="15" customHeight="1" thickBot="1" x14ac:dyDescent="0.25">
      <c r="A10" s="128" t="s">
        <v>68</v>
      </c>
      <c r="B10" s="129" t="s">
        <v>69</v>
      </c>
      <c r="C10" s="129">
        <v>2747</v>
      </c>
      <c r="D10" s="129">
        <v>7056</v>
      </c>
      <c r="E10" s="129">
        <v>23440</v>
      </c>
      <c r="F10" s="129" t="s">
        <v>70</v>
      </c>
      <c r="G10" s="129">
        <v>23616</v>
      </c>
      <c r="H10" s="129">
        <v>21753</v>
      </c>
      <c r="I10" s="129">
        <v>19890</v>
      </c>
      <c r="J10" s="129">
        <v>18054</v>
      </c>
      <c r="K10" s="129">
        <v>18158</v>
      </c>
      <c r="L10" s="129">
        <v>17371</v>
      </c>
      <c r="M10" s="129">
        <v>16882</v>
      </c>
      <c r="N10" s="129">
        <v>17082</v>
      </c>
      <c r="O10" s="129">
        <v>17145</v>
      </c>
      <c r="P10" s="129">
        <v>15317</v>
      </c>
      <c r="Q10" s="129">
        <v>14637</v>
      </c>
      <c r="R10" s="129">
        <v>15872</v>
      </c>
      <c r="S10" s="129">
        <v>214</v>
      </c>
      <c r="T10" s="129">
        <v>218</v>
      </c>
      <c r="U10" s="130">
        <v>361</v>
      </c>
    </row>
    <row r="11" spans="1:21" ht="28.5" customHeight="1" x14ac:dyDescent="0.25">
      <c r="A11" s="167" t="s">
        <v>166</v>
      </c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69"/>
      <c r="Q11" s="169"/>
      <c r="R11" s="169"/>
      <c r="S11" s="169"/>
      <c r="T11" s="169"/>
      <c r="U11" s="169"/>
    </row>
    <row r="12" spans="1:21" x14ac:dyDescent="0.25">
      <c r="A12" s="123" t="s">
        <v>43</v>
      </c>
    </row>
    <row r="13" spans="1:21" x14ac:dyDescent="0.25"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</row>
  </sheetData>
  <mergeCells count="4">
    <mergeCell ref="A2:A3"/>
    <mergeCell ref="A1:N1"/>
    <mergeCell ref="B3:U3"/>
    <mergeCell ref="A11:U11"/>
  </mergeCells>
  <pageMargins left="0.7" right="0.7" top="0.78740157499999996" bottom="0.78740157499999996" header="0.3" footer="0.3"/>
  <pageSetup paperSize="9" orientation="portrait" horizontalDpi="120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U9"/>
  <sheetViews>
    <sheetView zoomScaleNormal="100" workbookViewId="0">
      <selection activeCell="E7" sqref="E7"/>
    </sheetView>
  </sheetViews>
  <sheetFormatPr defaultRowHeight="15" x14ac:dyDescent="0.25"/>
  <cols>
    <col min="1" max="1" width="19.42578125" customWidth="1"/>
  </cols>
  <sheetData>
    <row r="1" spans="1:21" ht="15.75" thickBot="1" x14ac:dyDescent="0.3">
      <c r="A1" s="39" t="s">
        <v>181</v>
      </c>
    </row>
    <row r="2" spans="1:21" ht="15.75" thickBot="1" x14ac:dyDescent="0.3">
      <c r="A2" s="49" t="s">
        <v>44</v>
      </c>
      <c r="B2" s="50">
        <v>2002</v>
      </c>
      <c r="C2" s="50">
        <v>2003</v>
      </c>
      <c r="D2" s="50">
        <v>2004</v>
      </c>
      <c r="E2" s="50">
        <v>2005</v>
      </c>
      <c r="F2" s="50">
        <v>2006</v>
      </c>
      <c r="G2" s="50">
        <v>2007</v>
      </c>
      <c r="H2" s="50">
        <v>2008</v>
      </c>
      <c r="I2" s="50">
        <v>2009</v>
      </c>
      <c r="J2" s="50">
        <v>2010</v>
      </c>
      <c r="K2" s="50">
        <v>2011</v>
      </c>
      <c r="L2" s="50">
        <v>2012</v>
      </c>
      <c r="M2" s="50">
        <v>2013</v>
      </c>
      <c r="N2" s="50">
        <v>2014</v>
      </c>
      <c r="O2" s="50">
        <v>2015</v>
      </c>
      <c r="P2" s="50">
        <v>2016</v>
      </c>
      <c r="Q2" s="50">
        <v>2017</v>
      </c>
      <c r="R2" s="50">
        <v>2018</v>
      </c>
      <c r="S2" s="50">
        <v>2019</v>
      </c>
      <c r="T2" s="50">
        <v>2020</v>
      </c>
      <c r="U2" s="50">
        <v>2021</v>
      </c>
    </row>
    <row r="3" spans="1:21" ht="15.75" thickBot="1" x14ac:dyDescent="0.3">
      <c r="A3" s="51" t="s">
        <v>71</v>
      </c>
      <c r="B3" s="43">
        <v>92</v>
      </c>
      <c r="C3" s="43">
        <v>96</v>
      </c>
      <c r="D3" s="43">
        <v>116</v>
      </c>
      <c r="E3" s="43">
        <v>125</v>
      </c>
      <c r="F3" s="43">
        <v>152</v>
      </c>
      <c r="G3" s="43">
        <v>253</v>
      </c>
      <c r="H3" s="43">
        <v>422</v>
      </c>
      <c r="I3" s="43">
        <v>497</v>
      </c>
      <c r="J3" s="43">
        <v>626</v>
      </c>
      <c r="K3" s="43">
        <v>646</v>
      </c>
      <c r="L3" s="43" t="s">
        <v>72</v>
      </c>
      <c r="M3" s="43">
        <v>493</v>
      </c>
      <c r="N3" s="43">
        <v>506</v>
      </c>
      <c r="O3" s="43">
        <v>542</v>
      </c>
      <c r="P3" s="43">
        <v>607</v>
      </c>
      <c r="Q3" s="95">
        <v>672</v>
      </c>
      <c r="R3" s="91">
        <v>748</v>
      </c>
      <c r="S3" s="91">
        <v>826</v>
      </c>
      <c r="T3" s="91">
        <v>865</v>
      </c>
      <c r="U3" s="91">
        <v>944</v>
      </c>
    </row>
    <row r="4" spans="1:21" x14ac:dyDescent="0.25">
      <c r="A4" s="47" t="s">
        <v>73</v>
      </c>
    </row>
    <row r="5" spans="1:21" x14ac:dyDescent="0.25">
      <c r="A5" s="47" t="s">
        <v>43</v>
      </c>
    </row>
    <row r="9" spans="1:21" x14ac:dyDescent="0.25">
      <c r="R9" s="94"/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27"/>
  <sheetViews>
    <sheetView workbookViewId="0">
      <selection activeCell="D6" sqref="D6"/>
    </sheetView>
  </sheetViews>
  <sheetFormatPr defaultRowHeight="15" x14ac:dyDescent="0.25"/>
  <cols>
    <col min="2" max="2" width="18.28515625" style="54" customWidth="1"/>
  </cols>
  <sheetData>
    <row r="1" spans="1:15" ht="32.25" customHeight="1" thickBot="1" x14ac:dyDescent="0.3">
      <c r="A1" s="170" t="s">
        <v>182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</row>
    <row r="2" spans="1:15" ht="21.75" thickBot="1" x14ac:dyDescent="0.3">
      <c r="A2" s="49" t="s">
        <v>37</v>
      </c>
      <c r="B2" s="50" t="s">
        <v>74</v>
      </c>
    </row>
    <row r="3" spans="1:15" ht="15.75" thickBot="1" x14ac:dyDescent="0.3">
      <c r="A3" s="42">
        <v>1998</v>
      </c>
      <c r="B3" s="52" t="s">
        <v>75</v>
      </c>
    </row>
    <row r="4" spans="1:15" ht="15.75" thickBot="1" x14ac:dyDescent="0.3">
      <c r="A4" s="42">
        <v>1999</v>
      </c>
      <c r="B4" s="52" t="s">
        <v>76</v>
      </c>
    </row>
    <row r="5" spans="1:15" ht="15.75" thickBot="1" x14ac:dyDescent="0.3">
      <c r="A5" s="42">
        <v>2000</v>
      </c>
      <c r="B5" s="52" t="s">
        <v>77</v>
      </c>
    </row>
    <row r="6" spans="1:15" ht="15.75" thickBot="1" x14ac:dyDescent="0.3">
      <c r="A6" s="42">
        <v>2001</v>
      </c>
      <c r="B6" s="52" t="s">
        <v>78</v>
      </c>
    </row>
    <row r="7" spans="1:15" ht="15.75" thickBot="1" x14ac:dyDescent="0.3">
      <c r="A7" s="42">
        <v>2002</v>
      </c>
      <c r="B7" s="52" t="s">
        <v>79</v>
      </c>
    </row>
    <row r="8" spans="1:15" ht="15.75" thickBot="1" x14ac:dyDescent="0.3">
      <c r="A8" s="42">
        <v>2003</v>
      </c>
      <c r="B8" s="52" t="s">
        <v>80</v>
      </c>
    </row>
    <row r="9" spans="1:15" ht="15.75" thickBot="1" x14ac:dyDescent="0.3">
      <c r="A9" s="42">
        <v>2004</v>
      </c>
      <c r="B9" s="52" t="s">
        <v>81</v>
      </c>
    </row>
    <row r="10" spans="1:15" ht="15.75" thickBot="1" x14ac:dyDescent="0.3">
      <c r="A10" s="42">
        <v>2005</v>
      </c>
      <c r="B10" s="52" t="s">
        <v>82</v>
      </c>
    </row>
    <row r="11" spans="1:15" ht="15.75" thickBot="1" x14ac:dyDescent="0.3">
      <c r="A11" s="42">
        <v>2006</v>
      </c>
      <c r="B11" s="52" t="s">
        <v>83</v>
      </c>
    </row>
    <row r="12" spans="1:15" ht="15.75" thickBot="1" x14ac:dyDescent="0.3">
      <c r="A12" s="42">
        <v>2007</v>
      </c>
      <c r="B12" s="52" t="s">
        <v>84</v>
      </c>
    </row>
    <row r="13" spans="1:15" ht="15.75" thickBot="1" x14ac:dyDescent="0.3">
      <c r="A13" s="42">
        <v>2008</v>
      </c>
      <c r="B13" s="52" t="s">
        <v>85</v>
      </c>
    </row>
    <row r="14" spans="1:15" ht="15.75" thickBot="1" x14ac:dyDescent="0.3">
      <c r="A14" s="42">
        <v>2009</v>
      </c>
      <c r="B14" s="52" t="s">
        <v>86</v>
      </c>
    </row>
    <row r="15" spans="1:15" ht="15.75" thickBot="1" x14ac:dyDescent="0.3">
      <c r="A15" s="42">
        <v>2010</v>
      </c>
      <c r="B15" s="52" t="s">
        <v>87</v>
      </c>
    </row>
    <row r="16" spans="1:15" ht="15.75" thickBot="1" x14ac:dyDescent="0.3">
      <c r="A16" s="42">
        <v>2011</v>
      </c>
      <c r="B16" s="52" t="s">
        <v>88</v>
      </c>
    </row>
    <row r="17" spans="1:2" ht="15.75" thickBot="1" x14ac:dyDescent="0.3">
      <c r="A17" s="42">
        <v>2012</v>
      </c>
      <c r="B17" s="52" t="s">
        <v>89</v>
      </c>
    </row>
    <row r="18" spans="1:2" ht="15.75" thickBot="1" x14ac:dyDescent="0.3">
      <c r="A18" s="42">
        <v>2013</v>
      </c>
      <c r="B18" s="52" t="s">
        <v>90</v>
      </c>
    </row>
    <row r="19" spans="1:2" ht="15.75" thickBot="1" x14ac:dyDescent="0.3">
      <c r="A19" s="42">
        <v>2014</v>
      </c>
      <c r="B19" s="52" t="s">
        <v>91</v>
      </c>
    </row>
    <row r="20" spans="1:2" ht="15.75" thickBot="1" x14ac:dyDescent="0.3">
      <c r="A20" s="42">
        <v>2015</v>
      </c>
      <c r="B20" s="62">
        <v>1308357741</v>
      </c>
    </row>
    <row r="21" spans="1:2" ht="15.75" thickBot="1" x14ac:dyDescent="0.3">
      <c r="A21" s="42">
        <v>2016</v>
      </c>
      <c r="B21" s="76" t="s">
        <v>141</v>
      </c>
    </row>
    <row r="22" spans="1:2" ht="15.75" thickBot="1" x14ac:dyDescent="0.3">
      <c r="A22" s="42">
        <v>2017</v>
      </c>
      <c r="B22" s="75" t="s">
        <v>142</v>
      </c>
    </row>
    <row r="23" spans="1:2" ht="15.75" thickBot="1" x14ac:dyDescent="0.3">
      <c r="A23" s="103">
        <v>2018</v>
      </c>
      <c r="B23" s="101">
        <v>1363597613</v>
      </c>
    </row>
    <row r="24" spans="1:2" ht="15.75" thickBot="1" x14ac:dyDescent="0.3">
      <c r="A24" s="104">
        <v>2019</v>
      </c>
      <c r="B24" s="48">
        <v>1341832668</v>
      </c>
    </row>
    <row r="25" spans="1:2" ht="15.75" thickBot="1" x14ac:dyDescent="0.3">
      <c r="A25" s="104">
        <v>2020</v>
      </c>
      <c r="B25" s="48">
        <v>1435966660.0699999</v>
      </c>
    </row>
    <row r="26" spans="1:2" ht="15.75" thickBot="1" x14ac:dyDescent="0.3">
      <c r="A26" s="104">
        <v>2021</v>
      </c>
      <c r="B26" s="48">
        <v>1385876409.7</v>
      </c>
    </row>
    <row r="27" spans="1:2" x14ac:dyDescent="0.25">
      <c r="A27" s="47" t="s">
        <v>43</v>
      </c>
    </row>
  </sheetData>
  <mergeCells count="1">
    <mergeCell ref="A1:O1"/>
  </mergeCells>
  <phoneticPr fontId="14" type="noConversion"/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9"/>
  <sheetViews>
    <sheetView workbookViewId="0">
      <selection activeCell="F12" sqref="F12"/>
    </sheetView>
  </sheetViews>
  <sheetFormatPr defaultRowHeight="15" x14ac:dyDescent="0.25"/>
  <cols>
    <col min="1" max="1" width="29.5703125" customWidth="1"/>
    <col min="2" max="8" width="13.7109375" style="54" customWidth="1"/>
    <col min="9" max="15" width="13.7109375" customWidth="1"/>
  </cols>
  <sheetData>
    <row r="1" spans="1:15" ht="15.75" thickBot="1" x14ac:dyDescent="0.3">
      <c r="A1" s="39" t="s">
        <v>184</v>
      </c>
    </row>
    <row r="2" spans="1:15" ht="21.75" thickBot="1" x14ac:dyDescent="0.3">
      <c r="A2" s="171" t="s">
        <v>92</v>
      </c>
      <c r="B2" s="50" t="s">
        <v>93</v>
      </c>
      <c r="C2" s="50" t="s">
        <v>94</v>
      </c>
      <c r="D2" s="50" t="s">
        <v>95</v>
      </c>
      <c r="E2" s="50" t="s">
        <v>96</v>
      </c>
      <c r="F2" s="50" t="s">
        <v>97</v>
      </c>
      <c r="G2" s="50" t="s">
        <v>98</v>
      </c>
      <c r="H2" s="50" t="s">
        <v>99</v>
      </c>
      <c r="I2" s="50" t="s">
        <v>116</v>
      </c>
      <c r="J2" s="50" t="s">
        <v>137</v>
      </c>
      <c r="K2" s="50" t="s">
        <v>143</v>
      </c>
      <c r="L2" s="103" t="s">
        <v>153</v>
      </c>
      <c r="M2" s="105" t="s">
        <v>154</v>
      </c>
      <c r="N2" s="105" t="s">
        <v>169</v>
      </c>
      <c r="O2" s="105" t="s">
        <v>183</v>
      </c>
    </row>
    <row r="3" spans="1:15" ht="15.75" thickBot="1" x14ac:dyDescent="0.3">
      <c r="A3" s="172"/>
      <c r="B3" s="173" t="s">
        <v>100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5"/>
    </row>
    <row r="4" spans="1:15" ht="15.75" thickBot="1" x14ac:dyDescent="0.3">
      <c r="A4" s="53" t="s">
        <v>65</v>
      </c>
      <c r="B4" s="55">
        <v>3520</v>
      </c>
      <c r="C4" s="56">
        <v>4086</v>
      </c>
      <c r="D4" s="56">
        <v>4074</v>
      </c>
      <c r="E4" s="56">
        <v>3888</v>
      </c>
      <c r="F4" s="57">
        <v>3953</v>
      </c>
      <c r="G4" s="57">
        <v>3909</v>
      </c>
      <c r="H4" s="57">
        <v>4260</v>
      </c>
      <c r="I4" s="57" t="s">
        <v>119</v>
      </c>
      <c r="J4" s="57" t="s">
        <v>119</v>
      </c>
      <c r="K4" s="57" t="s">
        <v>119</v>
      </c>
      <c r="L4" s="77" t="s">
        <v>119</v>
      </c>
      <c r="M4" s="106" t="s">
        <v>119</v>
      </c>
      <c r="N4" s="106" t="s">
        <v>119</v>
      </c>
      <c r="O4" s="106" t="s">
        <v>119</v>
      </c>
    </row>
    <row r="5" spans="1:15" ht="15.75" thickBot="1" x14ac:dyDescent="0.3">
      <c r="A5" s="53" t="s">
        <v>101</v>
      </c>
      <c r="B5" s="58">
        <v>1100</v>
      </c>
      <c r="C5" s="59">
        <v>1872</v>
      </c>
      <c r="D5" s="60" t="s">
        <v>106</v>
      </c>
      <c r="E5" s="60" t="s">
        <v>102</v>
      </c>
      <c r="F5" s="46" t="s">
        <v>107</v>
      </c>
      <c r="G5" s="46" t="s">
        <v>108</v>
      </c>
      <c r="H5" s="46" t="s">
        <v>113</v>
      </c>
      <c r="I5" s="46" t="s">
        <v>117</v>
      </c>
      <c r="J5" s="46" t="s">
        <v>138</v>
      </c>
      <c r="K5" s="77" t="s">
        <v>144</v>
      </c>
      <c r="L5" s="78" t="s">
        <v>148</v>
      </c>
      <c r="M5" s="46" t="s">
        <v>155</v>
      </c>
      <c r="N5" s="46" t="s">
        <v>167</v>
      </c>
      <c r="O5" s="46" t="s">
        <v>167</v>
      </c>
    </row>
    <row r="6" spans="1:15" ht="15" customHeight="1" thickBot="1" x14ac:dyDescent="0.3">
      <c r="A6" s="53" t="s">
        <v>103</v>
      </c>
      <c r="B6" s="58">
        <v>11050</v>
      </c>
      <c r="C6" s="59">
        <v>14869</v>
      </c>
      <c r="D6" s="59">
        <v>14824</v>
      </c>
      <c r="E6" s="59">
        <v>14149</v>
      </c>
      <c r="F6" s="45">
        <v>14384</v>
      </c>
      <c r="G6" s="45">
        <v>14223</v>
      </c>
      <c r="H6" s="45">
        <v>15499</v>
      </c>
      <c r="I6" s="45" t="s">
        <v>118</v>
      </c>
      <c r="J6" s="45" t="s">
        <v>139</v>
      </c>
      <c r="K6" s="78" t="s">
        <v>145</v>
      </c>
      <c r="L6" s="78" t="s">
        <v>149</v>
      </c>
      <c r="M6" s="46" t="s">
        <v>156</v>
      </c>
      <c r="N6" s="46" t="s">
        <v>168</v>
      </c>
      <c r="O6" s="46" t="s">
        <v>168</v>
      </c>
    </row>
    <row r="7" spans="1:15" ht="15.75" thickBot="1" x14ac:dyDescent="0.3">
      <c r="A7" s="53" t="s">
        <v>104</v>
      </c>
      <c r="B7" s="58">
        <v>12235</v>
      </c>
      <c r="C7" s="59">
        <v>22383</v>
      </c>
      <c r="D7" s="60" t="s">
        <v>109</v>
      </c>
      <c r="E7" s="60" t="s">
        <v>105</v>
      </c>
      <c r="F7" s="46" t="s">
        <v>110</v>
      </c>
      <c r="G7" s="46" t="s">
        <v>111</v>
      </c>
      <c r="H7" s="46" t="s">
        <v>112</v>
      </c>
      <c r="I7" s="46" t="s">
        <v>119</v>
      </c>
      <c r="J7" s="46" t="s">
        <v>119</v>
      </c>
      <c r="K7" s="46" t="s">
        <v>119</v>
      </c>
      <c r="L7" s="78" t="s">
        <v>119</v>
      </c>
      <c r="M7" s="46" t="s">
        <v>119</v>
      </c>
      <c r="N7" s="46" t="s">
        <v>119</v>
      </c>
      <c r="O7" s="46" t="s">
        <v>119</v>
      </c>
    </row>
    <row r="8" spans="1:15" ht="15" customHeight="1" x14ac:dyDescent="0.25">
      <c r="A8" s="176" t="s">
        <v>162</v>
      </c>
      <c r="B8" s="169"/>
      <c r="C8" s="169"/>
      <c r="D8" s="169"/>
      <c r="E8" s="169"/>
      <c r="F8" s="169"/>
      <c r="G8" s="169"/>
      <c r="H8" s="169"/>
      <c r="I8" s="169"/>
      <c r="J8" s="169"/>
      <c r="K8" s="177"/>
      <c r="L8" s="177"/>
      <c r="M8" s="177"/>
      <c r="N8" s="177"/>
      <c r="O8" s="177"/>
    </row>
    <row r="9" spans="1:15" x14ac:dyDescent="0.25">
      <c r="A9" s="2" t="s">
        <v>43</v>
      </c>
    </row>
  </sheetData>
  <mergeCells count="3">
    <mergeCell ref="A2:A3"/>
    <mergeCell ref="B3:O3"/>
    <mergeCell ref="A8:O8"/>
  </mergeCells>
  <phoneticPr fontId="14" type="noConversion"/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18"/>
  <sheetViews>
    <sheetView workbookViewId="0">
      <selection activeCell="F6" sqref="F6"/>
    </sheetView>
  </sheetViews>
  <sheetFormatPr defaultRowHeight="15" x14ac:dyDescent="0.25"/>
  <cols>
    <col min="1" max="1" width="20.5703125" customWidth="1"/>
    <col min="2" max="2" width="22.7109375" customWidth="1"/>
    <col min="3" max="4" width="9.7109375" customWidth="1"/>
  </cols>
  <sheetData>
    <row r="1" spans="1:6" ht="15.75" thickBot="1" x14ac:dyDescent="0.3">
      <c r="A1" s="178" t="s">
        <v>185</v>
      </c>
      <c r="B1" s="179"/>
      <c r="C1" s="179"/>
      <c r="D1" s="179"/>
      <c r="E1" s="179"/>
      <c r="F1" s="179"/>
    </row>
    <row r="2" spans="1:6" ht="15.75" customHeight="1" thickBot="1" x14ac:dyDescent="0.3">
      <c r="A2" s="185" t="s">
        <v>120</v>
      </c>
      <c r="B2" s="188" t="s">
        <v>121</v>
      </c>
      <c r="C2" s="180" t="s">
        <v>183</v>
      </c>
      <c r="D2" s="181"/>
    </row>
    <row r="3" spans="1:6" ht="21.75" thickBot="1" x14ac:dyDescent="0.3">
      <c r="A3" s="186"/>
      <c r="B3" s="189"/>
      <c r="C3" s="49" t="s">
        <v>122</v>
      </c>
      <c r="D3" s="49" t="s">
        <v>123</v>
      </c>
    </row>
    <row r="4" spans="1:6" ht="15.75" thickBot="1" x14ac:dyDescent="0.3">
      <c r="A4" s="187"/>
      <c r="B4" s="163"/>
      <c r="C4" s="173" t="s">
        <v>100</v>
      </c>
      <c r="D4" s="175"/>
    </row>
    <row r="5" spans="1:6" ht="15.75" thickBot="1" x14ac:dyDescent="0.3">
      <c r="A5" s="63" t="s">
        <v>124</v>
      </c>
      <c r="B5" s="64" t="s">
        <v>124</v>
      </c>
      <c r="C5" s="48">
        <v>2134</v>
      </c>
      <c r="D5" s="48">
        <v>2109</v>
      </c>
    </row>
    <row r="6" spans="1:6" ht="21.75" thickBot="1" x14ac:dyDescent="0.3">
      <c r="A6" s="182" t="s">
        <v>65</v>
      </c>
      <c r="B6" s="64" t="s">
        <v>125</v>
      </c>
      <c r="C6" s="48">
        <v>13619</v>
      </c>
      <c r="D6" s="48">
        <v>11840</v>
      </c>
    </row>
    <row r="7" spans="1:6" ht="15.75" thickBot="1" x14ac:dyDescent="0.3">
      <c r="A7" s="183"/>
      <c r="B7" s="64" t="s">
        <v>126</v>
      </c>
      <c r="C7" s="48">
        <v>6504</v>
      </c>
      <c r="D7" s="48">
        <v>4573</v>
      </c>
    </row>
    <row r="8" spans="1:6" ht="15.75" thickBot="1" x14ac:dyDescent="0.3">
      <c r="A8" s="183"/>
      <c r="B8" s="64" t="s">
        <v>127</v>
      </c>
      <c r="C8" s="48">
        <v>6225</v>
      </c>
      <c r="D8" s="48">
        <v>4573</v>
      </c>
    </row>
    <row r="9" spans="1:6" ht="15.75" thickBot="1" x14ac:dyDescent="0.3">
      <c r="A9" s="183"/>
      <c r="B9" s="64" t="s">
        <v>140</v>
      </c>
      <c r="C9" s="48">
        <v>16998</v>
      </c>
      <c r="D9" s="48">
        <v>14813</v>
      </c>
    </row>
    <row r="10" spans="1:6" ht="15.75" thickBot="1" x14ac:dyDescent="0.3">
      <c r="A10" s="183"/>
      <c r="B10" s="64" t="s">
        <v>128</v>
      </c>
      <c r="C10" s="48">
        <v>2007</v>
      </c>
      <c r="D10" s="48">
        <v>1753</v>
      </c>
    </row>
    <row r="11" spans="1:6" ht="15.75" thickBot="1" x14ac:dyDescent="0.3">
      <c r="A11" s="184"/>
      <c r="B11" s="64" t="s">
        <v>129</v>
      </c>
      <c r="C11" s="48">
        <v>864</v>
      </c>
      <c r="D11" s="48">
        <v>737</v>
      </c>
    </row>
    <row r="12" spans="1:6" ht="15.75" thickBot="1" x14ac:dyDescent="0.3">
      <c r="A12" s="182" t="s">
        <v>130</v>
      </c>
      <c r="B12" s="64" t="s">
        <v>135</v>
      </c>
      <c r="C12" s="48">
        <v>20962</v>
      </c>
      <c r="D12" s="48">
        <v>19793</v>
      </c>
    </row>
    <row r="13" spans="1:6" ht="15.75" thickBot="1" x14ac:dyDescent="0.3">
      <c r="A13" s="183"/>
      <c r="B13" s="64" t="s">
        <v>134</v>
      </c>
      <c r="C13" s="48">
        <v>10646</v>
      </c>
      <c r="D13" s="48">
        <v>10595</v>
      </c>
    </row>
    <row r="14" spans="1:6" ht="15.75" thickBot="1" x14ac:dyDescent="0.3">
      <c r="A14" s="183"/>
      <c r="B14" s="64" t="s">
        <v>131</v>
      </c>
      <c r="C14" s="48">
        <v>22867</v>
      </c>
      <c r="D14" s="48">
        <v>21470</v>
      </c>
    </row>
    <row r="15" spans="1:6" ht="15.75" thickBot="1" x14ac:dyDescent="0.3">
      <c r="A15" s="183"/>
      <c r="B15" s="64" t="s">
        <v>132</v>
      </c>
      <c r="C15" s="48">
        <v>22867</v>
      </c>
      <c r="D15" s="48">
        <v>21470</v>
      </c>
    </row>
    <row r="16" spans="1:6" ht="21.75" thickBot="1" x14ac:dyDescent="0.3">
      <c r="A16" s="184"/>
      <c r="B16" s="64" t="s">
        <v>133</v>
      </c>
      <c r="C16" s="48">
        <v>4192</v>
      </c>
      <c r="D16" s="48">
        <v>4192</v>
      </c>
    </row>
    <row r="17" spans="1:1" x14ac:dyDescent="0.25">
      <c r="A17" s="2" t="s">
        <v>194</v>
      </c>
    </row>
    <row r="18" spans="1:1" x14ac:dyDescent="0.25">
      <c r="A18" s="2" t="s">
        <v>43</v>
      </c>
    </row>
  </sheetData>
  <mergeCells count="7">
    <mergeCell ref="A1:F1"/>
    <mergeCell ref="C2:D2"/>
    <mergeCell ref="A6:A11"/>
    <mergeCell ref="A12:A16"/>
    <mergeCell ref="C4:D4"/>
    <mergeCell ref="A2:A4"/>
    <mergeCell ref="B2:B4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1"/>
  <sheetViews>
    <sheetView workbookViewId="0">
      <selection activeCell="G14" sqref="G14"/>
    </sheetView>
  </sheetViews>
  <sheetFormatPr defaultRowHeight="15" x14ac:dyDescent="0.25"/>
  <cols>
    <col min="1" max="1" width="35.5703125" customWidth="1"/>
    <col min="2" max="16" width="9.7109375" customWidth="1"/>
  </cols>
  <sheetData>
    <row r="1" spans="1:22" ht="15.75" thickBot="1" x14ac:dyDescent="0.3">
      <c r="A1" s="3" t="s">
        <v>171</v>
      </c>
    </row>
    <row r="2" spans="1:22" ht="15" customHeight="1" thickBot="1" x14ac:dyDescent="0.3">
      <c r="A2" s="139" t="s">
        <v>2</v>
      </c>
      <c r="B2" s="6">
        <v>2001</v>
      </c>
      <c r="C2" s="6">
        <v>2002</v>
      </c>
      <c r="D2" s="6">
        <v>2003</v>
      </c>
      <c r="E2" s="6">
        <v>2004</v>
      </c>
      <c r="F2" s="7">
        <v>2005</v>
      </c>
      <c r="G2" s="7">
        <v>2006</v>
      </c>
      <c r="H2" s="7">
        <v>2007</v>
      </c>
      <c r="I2" s="6">
        <v>2008</v>
      </c>
      <c r="J2" s="6">
        <v>2009</v>
      </c>
      <c r="K2" s="6">
        <v>2010</v>
      </c>
      <c r="L2" s="6">
        <v>2011</v>
      </c>
      <c r="M2" s="6">
        <v>2012</v>
      </c>
      <c r="N2" s="6">
        <v>2013</v>
      </c>
      <c r="O2" s="6">
        <v>2014</v>
      </c>
      <c r="P2" s="6">
        <v>2015</v>
      </c>
      <c r="Q2" s="6">
        <v>2016</v>
      </c>
      <c r="R2" s="6">
        <v>2017</v>
      </c>
      <c r="S2" s="6">
        <v>2018</v>
      </c>
      <c r="T2" s="6">
        <v>2019</v>
      </c>
      <c r="U2" s="6">
        <v>2020</v>
      </c>
      <c r="V2" s="6" t="s">
        <v>170</v>
      </c>
    </row>
    <row r="3" spans="1:22" ht="15" customHeight="1" thickBot="1" x14ac:dyDescent="0.3">
      <c r="A3" s="140"/>
      <c r="B3" s="141" t="s">
        <v>1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3"/>
    </row>
    <row r="4" spans="1:22" ht="15" customHeight="1" thickBot="1" x14ac:dyDescent="0.3">
      <c r="A4" s="8" t="s">
        <v>3</v>
      </c>
      <c r="B4" s="9">
        <v>104460</v>
      </c>
      <c r="C4" s="9">
        <v>102616</v>
      </c>
      <c r="D4" s="9">
        <v>97219</v>
      </c>
      <c r="E4" s="9">
        <v>111286</v>
      </c>
      <c r="F4" s="9">
        <v>107853</v>
      </c>
      <c r="G4" s="61">
        <v>101461</v>
      </c>
      <c r="H4" s="85">
        <v>105121</v>
      </c>
      <c r="I4" s="85">
        <v>110670</v>
      </c>
      <c r="J4" s="85">
        <v>106098</v>
      </c>
      <c r="K4" s="85">
        <v>97938</v>
      </c>
      <c r="L4" s="85">
        <v>106357</v>
      </c>
      <c r="M4" s="85">
        <v>98763</v>
      </c>
      <c r="N4" s="85">
        <v>103411</v>
      </c>
      <c r="O4" s="85">
        <v>112768</v>
      </c>
      <c r="P4" s="85">
        <v>107410</v>
      </c>
      <c r="Q4" s="85">
        <v>114614</v>
      </c>
      <c r="R4" s="85">
        <v>108094</v>
      </c>
      <c r="S4" s="85">
        <v>106719</v>
      </c>
      <c r="T4" s="85">
        <v>108227.03728389957</v>
      </c>
      <c r="U4" s="85">
        <v>113668.43086233099</v>
      </c>
      <c r="V4" s="85">
        <v>115679.39132420316</v>
      </c>
    </row>
    <row r="5" spans="1:22" ht="15" customHeight="1" thickBot="1" x14ac:dyDescent="0.3">
      <c r="A5" s="8" t="s">
        <v>4</v>
      </c>
      <c r="B5" s="12"/>
      <c r="C5" s="12"/>
      <c r="D5" s="12"/>
      <c r="E5" s="12"/>
      <c r="F5" s="12" t="s">
        <v>5</v>
      </c>
      <c r="G5" s="96" t="s">
        <v>5</v>
      </c>
      <c r="H5" s="97" t="s">
        <v>5</v>
      </c>
      <c r="I5" s="97" t="s">
        <v>5</v>
      </c>
      <c r="J5" s="97" t="s">
        <v>5</v>
      </c>
      <c r="K5" s="97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</row>
    <row r="6" spans="1:22" ht="15" customHeight="1" thickBot="1" x14ac:dyDescent="0.3">
      <c r="A6" s="8" t="s">
        <v>6</v>
      </c>
      <c r="B6" s="9">
        <v>53640</v>
      </c>
      <c r="C6" s="9">
        <v>49913</v>
      </c>
      <c r="D6" s="9">
        <v>44032</v>
      </c>
      <c r="E6" s="9">
        <v>59587</v>
      </c>
      <c r="F6" s="9">
        <v>55493</v>
      </c>
      <c r="G6" s="68">
        <v>49462</v>
      </c>
      <c r="H6" s="87">
        <v>52747</v>
      </c>
      <c r="I6" s="87">
        <v>57472</v>
      </c>
      <c r="J6" s="87">
        <v>55960</v>
      </c>
      <c r="K6" s="87">
        <v>50716</v>
      </c>
      <c r="L6" s="87">
        <v>59199</v>
      </c>
      <c r="M6" s="87">
        <v>52168</v>
      </c>
      <c r="N6" s="87">
        <v>56599</v>
      </c>
      <c r="O6" s="87">
        <v>64274</v>
      </c>
      <c r="P6" s="87">
        <v>56477</v>
      </c>
      <c r="Q6" s="87">
        <v>63252</v>
      </c>
      <c r="R6" s="87">
        <v>56740</v>
      </c>
      <c r="S6" s="87">
        <v>53936</v>
      </c>
      <c r="T6" s="87">
        <v>55978.070064165091</v>
      </c>
      <c r="U6" s="87">
        <v>60286.294363730158</v>
      </c>
      <c r="V6" s="87">
        <v>61306.353654304694</v>
      </c>
    </row>
    <row r="7" spans="1:22" ht="15" customHeight="1" thickBot="1" x14ac:dyDescent="0.3">
      <c r="A7" s="8" t="s">
        <v>7</v>
      </c>
      <c r="B7" s="9">
        <v>49896</v>
      </c>
      <c r="C7" s="9">
        <v>49697</v>
      </c>
      <c r="D7" s="9">
        <v>49830</v>
      </c>
      <c r="E7" s="9">
        <v>47937</v>
      </c>
      <c r="F7" s="9">
        <v>47731</v>
      </c>
      <c r="G7" s="68">
        <v>47969</v>
      </c>
      <c r="H7" s="87">
        <v>49063</v>
      </c>
      <c r="I7" s="87">
        <v>49605</v>
      </c>
      <c r="J7" s="87">
        <v>46849</v>
      </c>
      <c r="K7" s="87">
        <v>43858</v>
      </c>
      <c r="L7" s="87">
        <v>43541</v>
      </c>
      <c r="M7" s="87">
        <v>43153</v>
      </c>
      <c r="N7" s="87">
        <v>43381</v>
      </c>
      <c r="O7" s="87">
        <v>44791</v>
      </c>
      <c r="P7" s="87">
        <v>46066</v>
      </c>
      <c r="Q7" s="87">
        <v>46136</v>
      </c>
      <c r="R7" s="87">
        <v>46061</v>
      </c>
      <c r="S7" s="87">
        <v>47399</v>
      </c>
      <c r="T7" s="87">
        <v>46968.427425844158</v>
      </c>
      <c r="U7" s="87">
        <v>47724.248818215819</v>
      </c>
      <c r="V7" s="87">
        <v>48481.365042323021</v>
      </c>
    </row>
    <row r="8" spans="1:22" ht="15" customHeight="1" thickBot="1" x14ac:dyDescent="0.3">
      <c r="A8" s="8" t="s">
        <v>8</v>
      </c>
      <c r="B8" s="13">
        <v>924</v>
      </c>
      <c r="C8" s="13">
        <v>783</v>
      </c>
      <c r="D8" s="9">
        <v>1184</v>
      </c>
      <c r="E8" s="9">
        <v>1184</v>
      </c>
      <c r="F8" s="9">
        <v>1150</v>
      </c>
      <c r="G8" s="68">
        <v>1261</v>
      </c>
      <c r="H8" s="87">
        <v>1257</v>
      </c>
      <c r="I8" s="87">
        <v>1395</v>
      </c>
      <c r="J8" s="87">
        <v>1312</v>
      </c>
      <c r="K8" s="87">
        <v>1356</v>
      </c>
      <c r="L8" s="87">
        <v>1330</v>
      </c>
      <c r="M8" s="87">
        <v>1424</v>
      </c>
      <c r="N8" s="87">
        <v>1231</v>
      </c>
      <c r="O8" s="87">
        <v>1400</v>
      </c>
      <c r="P8" s="87">
        <v>1313</v>
      </c>
      <c r="Q8" s="87">
        <v>1473</v>
      </c>
      <c r="R8" s="87">
        <v>1622</v>
      </c>
      <c r="S8" s="87">
        <v>1556</v>
      </c>
      <c r="T8" s="87">
        <v>1611.8062730086838</v>
      </c>
      <c r="U8" s="87">
        <v>1592.2213503614321</v>
      </c>
      <c r="V8" s="87">
        <v>1690.4254784554475</v>
      </c>
    </row>
    <row r="9" spans="1:22" ht="15" customHeight="1" thickBot="1" x14ac:dyDescent="0.3">
      <c r="A9" s="8" t="s">
        <v>9</v>
      </c>
      <c r="B9" s="15" t="s">
        <v>10</v>
      </c>
      <c r="C9" s="9">
        <v>2223</v>
      </c>
      <c r="D9" s="9">
        <v>2173</v>
      </c>
      <c r="E9" s="9">
        <v>2578</v>
      </c>
      <c r="F9" s="9">
        <v>3478</v>
      </c>
      <c r="G9" s="68">
        <v>2768</v>
      </c>
      <c r="H9" s="87">
        <v>2054</v>
      </c>
      <c r="I9" s="87">
        <v>2198</v>
      </c>
      <c r="J9" s="87">
        <v>1978</v>
      </c>
      <c r="K9" s="87">
        <v>2008</v>
      </c>
      <c r="L9" s="87">
        <v>2287</v>
      </c>
      <c r="M9" s="87">
        <v>2017</v>
      </c>
      <c r="N9" s="87">
        <v>2200</v>
      </c>
      <c r="O9" s="87">
        <v>2302</v>
      </c>
      <c r="P9" s="87">
        <v>3554</v>
      </c>
      <c r="Q9" s="87">
        <v>3753</v>
      </c>
      <c r="R9" s="87">
        <v>3671</v>
      </c>
      <c r="S9" s="87">
        <v>3827</v>
      </c>
      <c r="T9" s="87">
        <v>3668.7335208816353</v>
      </c>
      <c r="U9" s="87">
        <v>4065.66633002356</v>
      </c>
      <c r="V9" s="87">
        <v>4201.2471491199949</v>
      </c>
    </row>
    <row r="10" spans="1:22" ht="15" customHeight="1" x14ac:dyDescent="0.25">
      <c r="A10" s="1" t="s">
        <v>11</v>
      </c>
      <c r="O10" s="5"/>
    </row>
    <row r="11" spans="1:22" x14ac:dyDescent="0.25">
      <c r="A11" s="2" t="s">
        <v>0</v>
      </c>
    </row>
  </sheetData>
  <mergeCells count="2">
    <mergeCell ref="A2:A3"/>
    <mergeCell ref="B3:V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3"/>
  <sheetViews>
    <sheetView workbookViewId="0">
      <selection activeCell="H14" sqref="H14"/>
    </sheetView>
  </sheetViews>
  <sheetFormatPr defaultRowHeight="15" x14ac:dyDescent="0.25"/>
  <cols>
    <col min="1" max="1" width="14.42578125" customWidth="1"/>
    <col min="2" max="12" width="9.7109375" customWidth="1"/>
  </cols>
  <sheetData>
    <row r="1" spans="1:18" ht="15.75" thickBot="1" x14ac:dyDescent="0.3">
      <c r="A1" s="3" t="s">
        <v>172</v>
      </c>
    </row>
    <row r="2" spans="1:18" ht="15" customHeight="1" thickBot="1" x14ac:dyDescent="0.3">
      <c r="A2" s="144" t="s">
        <v>2</v>
      </c>
      <c r="B2" s="16">
        <v>2006</v>
      </c>
      <c r="C2" s="16">
        <v>2007</v>
      </c>
      <c r="D2" s="16">
        <v>2008</v>
      </c>
      <c r="E2" s="16">
        <v>2009</v>
      </c>
      <c r="F2" s="16">
        <v>2010</v>
      </c>
      <c r="G2" s="17">
        <v>2011</v>
      </c>
      <c r="H2" s="17">
        <v>2012</v>
      </c>
      <c r="I2" s="17">
        <v>2013</v>
      </c>
      <c r="J2" s="17">
        <v>2014</v>
      </c>
      <c r="K2" s="17">
        <v>2015</v>
      </c>
      <c r="L2" s="17">
        <v>2016</v>
      </c>
      <c r="M2" s="17">
        <v>2017</v>
      </c>
      <c r="N2" s="17">
        <v>2018</v>
      </c>
      <c r="O2" s="17">
        <v>2019</v>
      </c>
      <c r="P2" s="17">
        <v>2020</v>
      </c>
      <c r="Q2" s="17">
        <v>2021</v>
      </c>
      <c r="R2" s="17">
        <v>2022</v>
      </c>
    </row>
    <row r="3" spans="1:18" ht="15" customHeight="1" thickBot="1" x14ac:dyDescent="0.3">
      <c r="A3" s="144"/>
      <c r="B3" s="145" t="s">
        <v>12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7"/>
    </row>
    <row r="4" spans="1:18" ht="15" customHeight="1" thickBot="1" x14ac:dyDescent="0.3">
      <c r="A4" s="18" t="s">
        <v>13</v>
      </c>
      <c r="B4" s="9">
        <v>1374</v>
      </c>
      <c r="C4" s="9">
        <v>1391</v>
      </c>
      <c r="D4" s="9">
        <v>1402</v>
      </c>
      <c r="E4" s="9" t="s">
        <v>14</v>
      </c>
      <c r="F4" s="9">
        <v>1349</v>
      </c>
      <c r="G4" s="9">
        <v>1344</v>
      </c>
      <c r="H4" s="9">
        <v>1354</v>
      </c>
      <c r="I4" s="9">
        <v>1353</v>
      </c>
      <c r="J4" s="9">
        <v>1374</v>
      </c>
      <c r="K4" s="11">
        <v>1407</v>
      </c>
      <c r="L4" s="11">
        <v>1416</v>
      </c>
      <c r="M4" s="11">
        <v>1421</v>
      </c>
      <c r="N4" s="66">
        <v>1416</v>
      </c>
      <c r="O4" s="66">
        <v>1418</v>
      </c>
      <c r="P4" s="85">
        <v>1404</v>
      </c>
      <c r="Q4" s="85">
        <v>1406</v>
      </c>
      <c r="R4" s="85">
        <v>1421</v>
      </c>
    </row>
    <row r="5" spans="1:18" ht="15" customHeight="1" thickBot="1" x14ac:dyDescent="0.3">
      <c r="A5" s="18" t="s">
        <v>15</v>
      </c>
      <c r="B5" s="9">
        <v>564</v>
      </c>
      <c r="C5" s="9">
        <v>565</v>
      </c>
      <c r="D5" s="9">
        <v>569</v>
      </c>
      <c r="E5" s="9">
        <v>560</v>
      </c>
      <c r="F5" s="9">
        <v>551</v>
      </c>
      <c r="G5" s="9">
        <v>552</v>
      </c>
      <c r="H5" s="9">
        <v>551</v>
      </c>
      <c r="I5" s="9">
        <v>552</v>
      </c>
      <c r="J5" s="9">
        <v>564</v>
      </c>
      <c r="K5" s="11">
        <v>580</v>
      </c>
      <c r="L5" s="11">
        <v>584</v>
      </c>
      <c r="M5" s="11">
        <v>586</v>
      </c>
      <c r="N5" s="67">
        <v>587</v>
      </c>
      <c r="O5" s="67">
        <v>591</v>
      </c>
      <c r="P5" s="86">
        <v>586</v>
      </c>
      <c r="Q5" s="86">
        <v>586</v>
      </c>
      <c r="R5" s="86">
        <v>588</v>
      </c>
    </row>
    <row r="6" spans="1:18" ht="15" customHeight="1" thickBot="1" x14ac:dyDescent="0.3">
      <c r="A6" s="18" t="s">
        <v>16</v>
      </c>
      <c r="B6" s="9">
        <v>2840</v>
      </c>
      <c r="C6" s="9">
        <v>2830</v>
      </c>
      <c r="D6" s="9">
        <v>2433</v>
      </c>
      <c r="E6" s="9">
        <v>1971</v>
      </c>
      <c r="F6" s="9">
        <v>1909</v>
      </c>
      <c r="G6" s="9">
        <v>1749</v>
      </c>
      <c r="H6" s="9">
        <v>1579</v>
      </c>
      <c r="I6" s="9">
        <v>1587</v>
      </c>
      <c r="J6" s="9">
        <v>1617</v>
      </c>
      <c r="K6" s="11">
        <v>1560</v>
      </c>
      <c r="L6" s="11">
        <v>1610</v>
      </c>
      <c r="M6" s="11">
        <v>1491</v>
      </c>
      <c r="N6" s="68">
        <v>1557</v>
      </c>
      <c r="O6" s="68">
        <v>1544</v>
      </c>
      <c r="P6" s="87">
        <v>1499</v>
      </c>
      <c r="Q6" s="87">
        <v>1518</v>
      </c>
      <c r="R6" s="87">
        <v>1433</v>
      </c>
    </row>
    <row r="7" spans="1:18" ht="15" customHeight="1" thickBot="1" x14ac:dyDescent="0.3">
      <c r="A7" s="18" t="s">
        <v>17</v>
      </c>
      <c r="B7" s="9">
        <v>229</v>
      </c>
      <c r="C7" s="9">
        <v>225</v>
      </c>
      <c r="D7" s="9">
        <v>179</v>
      </c>
      <c r="E7" s="9">
        <v>142</v>
      </c>
      <c r="F7" s="9">
        <v>133</v>
      </c>
      <c r="G7" s="9">
        <v>112</v>
      </c>
      <c r="H7" s="9">
        <v>100</v>
      </c>
      <c r="I7" s="9">
        <v>102</v>
      </c>
      <c r="J7" s="9">
        <v>103</v>
      </c>
      <c r="K7" s="11">
        <v>96</v>
      </c>
      <c r="L7" s="11">
        <v>97</v>
      </c>
      <c r="M7" s="11">
        <v>91</v>
      </c>
      <c r="N7" s="67">
        <v>92</v>
      </c>
      <c r="O7" s="67">
        <v>91</v>
      </c>
      <c r="P7" s="86">
        <v>88</v>
      </c>
      <c r="Q7" s="86">
        <v>90</v>
      </c>
      <c r="R7" s="86">
        <v>81</v>
      </c>
    </row>
    <row r="8" spans="1:18" ht="15" customHeight="1" thickBot="1" x14ac:dyDescent="0.3">
      <c r="A8" s="18" t="s">
        <v>18</v>
      </c>
      <c r="B8" s="9">
        <v>25736</v>
      </c>
      <c r="C8" s="9" t="s">
        <v>19</v>
      </c>
      <c r="D8" s="9" t="s">
        <v>20</v>
      </c>
      <c r="E8" s="9">
        <v>26491</v>
      </c>
      <c r="F8" s="9" t="s">
        <v>21</v>
      </c>
      <c r="G8" s="9" t="s">
        <v>22</v>
      </c>
      <c r="H8" s="9">
        <v>20691</v>
      </c>
      <c r="I8" s="9">
        <v>23265</v>
      </c>
      <c r="J8" s="9">
        <v>21464</v>
      </c>
      <c r="K8" s="11">
        <v>22508</v>
      </c>
      <c r="L8" s="11">
        <v>21314</v>
      </c>
      <c r="M8" s="11">
        <v>21494</v>
      </c>
      <c r="N8" s="68">
        <v>23573</v>
      </c>
      <c r="O8" s="68">
        <v>22979</v>
      </c>
      <c r="P8" s="87">
        <v>24247</v>
      </c>
      <c r="Q8" s="87">
        <v>23809</v>
      </c>
      <c r="R8" s="87">
        <v>23026</v>
      </c>
    </row>
    <row r="9" spans="1:18" ht="15" customHeight="1" thickBot="1" x14ac:dyDescent="0.3">
      <c r="A9" s="18" t="s">
        <v>23</v>
      </c>
      <c r="B9" s="9">
        <v>6316</v>
      </c>
      <c r="C9" s="9">
        <v>6288</v>
      </c>
      <c r="D9" s="9">
        <v>6309</v>
      </c>
      <c r="E9" s="9">
        <v>6464</v>
      </c>
      <c r="F9" s="9">
        <v>6216</v>
      </c>
      <c r="G9" s="9">
        <v>6137</v>
      </c>
      <c r="H9" s="9">
        <v>5355</v>
      </c>
      <c r="I9" s="9">
        <v>7243</v>
      </c>
      <c r="J9" s="9">
        <v>6756</v>
      </c>
      <c r="K9" s="11">
        <v>6297</v>
      </c>
      <c r="L9" s="11">
        <v>6116</v>
      </c>
      <c r="M9" s="11">
        <v>6836</v>
      </c>
      <c r="N9" s="68">
        <v>7990</v>
      </c>
      <c r="O9" s="68">
        <v>7582</v>
      </c>
      <c r="P9" s="87">
        <v>8502</v>
      </c>
      <c r="Q9" s="87">
        <v>8149</v>
      </c>
      <c r="R9" s="87">
        <v>7625</v>
      </c>
    </row>
    <row r="10" spans="1:18" ht="15" customHeight="1" thickBot="1" x14ac:dyDescent="0.3">
      <c r="A10" s="18" t="s">
        <v>24</v>
      </c>
      <c r="B10" s="9">
        <v>23</v>
      </c>
      <c r="C10" s="9">
        <v>24</v>
      </c>
      <c r="D10" s="9">
        <v>27</v>
      </c>
      <c r="E10" s="9">
        <v>28</v>
      </c>
      <c r="F10" s="9">
        <v>30</v>
      </c>
      <c r="G10" s="9">
        <v>31</v>
      </c>
      <c r="H10" s="9">
        <v>33</v>
      </c>
      <c r="I10" s="9">
        <v>34</v>
      </c>
      <c r="J10" s="9">
        <v>33</v>
      </c>
      <c r="K10" s="11">
        <v>34</v>
      </c>
      <c r="L10" s="11">
        <v>32</v>
      </c>
      <c r="M10" s="11">
        <v>35</v>
      </c>
      <c r="N10" s="67">
        <v>35</v>
      </c>
      <c r="O10" s="67">
        <v>37</v>
      </c>
      <c r="P10" s="86">
        <v>38</v>
      </c>
      <c r="Q10" s="86">
        <v>33</v>
      </c>
      <c r="R10" s="86">
        <v>37</v>
      </c>
    </row>
    <row r="11" spans="1:18" ht="15" customHeight="1" thickBot="1" x14ac:dyDescent="0.3">
      <c r="A11" s="18" t="s">
        <v>25</v>
      </c>
      <c r="B11" s="9">
        <v>148</v>
      </c>
      <c r="C11" s="9">
        <v>169</v>
      </c>
      <c r="D11" s="9">
        <v>184</v>
      </c>
      <c r="E11" s="9">
        <v>183</v>
      </c>
      <c r="F11" s="9">
        <v>197</v>
      </c>
      <c r="G11" s="9">
        <v>209</v>
      </c>
      <c r="H11" s="9">
        <v>221</v>
      </c>
      <c r="I11" s="9">
        <v>221</v>
      </c>
      <c r="J11" s="9">
        <v>225</v>
      </c>
      <c r="K11" s="11">
        <v>232</v>
      </c>
      <c r="L11" s="11">
        <v>218</v>
      </c>
      <c r="M11" s="11">
        <v>217</v>
      </c>
      <c r="N11" s="67">
        <v>219</v>
      </c>
      <c r="O11" s="67">
        <v>213</v>
      </c>
      <c r="P11" s="86">
        <v>204</v>
      </c>
      <c r="Q11" s="86">
        <v>183</v>
      </c>
      <c r="R11" s="86">
        <v>174</v>
      </c>
    </row>
    <row r="12" spans="1:18" ht="15" customHeight="1" x14ac:dyDescent="0.25">
      <c r="A12" s="4" t="s">
        <v>26</v>
      </c>
    </row>
    <row r="13" spans="1:18" ht="15" customHeight="1" x14ac:dyDescent="0.25">
      <c r="A13" s="2" t="s">
        <v>0</v>
      </c>
    </row>
  </sheetData>
  <mergeCells count="2">
    <mergeCell ref="A2:A3"/>
    <mergeCell ref="B3:R3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4"/>
  <sheetViews>
    <sheetView workbookViewId="0">
      <selection activeCell="S7" sqref="S7"/>
    </sheetView>
  </sheetViews>
  <sheetFormatPr defaultRowHeight="15" x14ac:dyDescent="0.25"/>
  <cols>
    <col min="1" max="1" width="28.28515625" customWidth="1"/>
    <col min="2" max="17" width="9.7109375" customWidth="1"/>
  </cols>
  <sheetData>
    <row r="1" spans="1:18" ht="15.75" thickBot="1" x14ac:dyDescent="0.3">
      <c r="A1" s="3" t="s">
        <v>173</v>
      </c>
    </row>
    <row r="2" spans="1:18" ht="15.75" thickBot="1" x14ac:dyDescent="0.3">
      <c r="A2" s="144" t="s">
        <v>2</v>
      </c>
      <c r="B2" s="16">
        <v>2006</v>
      </c>
      <c r="C2" s="16">
        <v>2007</v>
      </c>
      <c r="D2" s="16">
        <v>2008</v>
      </c>
      <c r="E2" s="16">
        <v>2009</v>
      </c>
      <c r="F2" s="16">
        <v>2010</v>
      </c>
      <c r="G2" s="17">
        <v>2011</v>
      </c>
      <c r="H2" s="17">
        <v>2012</v>
      </c>
      <c r="I2" s="17">
        <v>2013</v>
      </c>
      <c r="J2" s="17">
        <v>2014</v>
      </c>
      <c r="K2" s="17">
        <v>2015</v>
      </c>
      <c r="L2" s="17">
        <v>2016</v>
      </c>
      <c r="M2" s="17">
        <v>2017</v>
      </c>
      <c r="N2" s="17">
        <v>2018</v>
      </c>
      <c r="O2" s="17">
        <v>2019</v>
      </c>
      <c r="P2" s="17">
        <v>2020</v>
      </c>
      <c r="Q2" s="17">
        <v>2021</v>
      </c>
      <c r="R2" s="17">
        <v>2022</v>
      </c>
    </row>
    <row r="3" spans="1:18" ht="15.75" thickBot="1" x14ac:dyDescent="0.3">
      <c r="A3" s="144"/>
      <c r="B3" s="145" t="s">
        <v>27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7"/>
    </row>
    <row r="4" spans="1:18" ht="15.75" thickBot="1" x14ac:dyDescent="0.3">
      <c r="A4" s="19" t="s">
        <v>28</v>
      </c>
      <c r="B4" s="20" t="s">
        <v>5</v>
      </c>
      <c r="C4" s="20" t="s">
        <v>5</v>
      </c>
      <c r="D4" s="20" t="s">
        <v>5</v>
      </c>
      <c r="E4" s="20" t="s">
        <v>5</v>
      </c>
      <c r="F4" s="20" t="s">
        <v>5</v>
      </c>
      <c r="G4" s="21"/>
      <c r="H4" s="22"/>
      <c r="I4" s="22"/>
      <c r="J4" s="22"/>
      <c r="K4" s="23"/>
      <c r="L4" s="23"/>
      <c r="M4" s="23"/>
      <c r="N4" s="23"/>
      <c r="O4" s="23"/>
      <c r="P4" s="23"/>
      <c r="Q4" s="23"/>
      <c r="R4" s="23"/>
    </row>
    <row r="5" spans="1:18" ht="15.75" thickBot="1" x14ac:dyDescent="0.3">
      <c r="A5" s="18" t="s">
        <v>29</v>
      </c>
      <c r="B5" s="24">
        <v>38.5</v>
      </c>
      <c r="C5" s="24">
        <v>38.700000000000003</v>
      </c>
      <c r="D5" s="24">
        <v>39.200000000000003</v>
      </c>
      <c r="E5" s="24">
        <v>38.4</v>
      </c>
      <c r="F5" s="24">
        <v>38.299999999999997</v>
      </c>
      <c r="G5" s="24">
        <v>38.299999999999997</v>
      </c>
      <c r="H5" s="24">
        <v>38.4</v>
      </c>
      <c r="I5" s="24">
        <v>38.4</v>
      </c>
      <c r="J5" s="24">
        <v>39.1</v>
      </c>
      <c r="K5" s="25">
        <v>40.276067199343203</v>
      </c>
      <c r="L5" s="25">
        <v>40.577355305462703</v>
      </c>
      <c r="M5" s="25">
        <v>40.360951648128463</v>
      </c>
      <c r="N5" s="79">
        <v>40.200000000000003</v>
      </c>
      <c r="O5" s="79">
        <v>40.200000000000003</v>
      </c>
      <c r="P5" s="98">
        <v>39.799999999999997</v>
      </c>
      <c r="Q5" s="98">
        <v>39.844504246251624</v>
      </c>
      <c r="R5" s="98">
        <v>40.299999999999997</v>
      </c>
    </row>
    <row r="6" spans="1:18" ht="15.75" thickBot="1" x14ac:dyDescent="0.3">
      <c r="A6" s="18" t="s">
        <v>30</v>
      </c>
      <c r="B6" s="24">
        <v>15.8</v>
      </c>
      <c r="C6" s="24">
        <v>15.7</v>
      </c>
      <c r="D6" s="24">
        <v>15.9</v>
      </c>
      <c r="E6" s="24">
        <v>15.8</v>
      </c>
      <c r="F6" s="24">
        <v>15.6</v>
      </c>
      <c r="G6" s="24">
        <v>15.7</v>
      </c>
      <c r="H6" s="24">
        <v>15.6</v>
      </c>
      <c r="I6" s="24">
        <v>15.7</v>
      </c>
      <c r="J6" s="24">
        <v>16</v>
      </c>
      <c r="K6" s="25">
        <v>16.604147396600595</v>
      </c>
      <c r="L6" s="25">
        <v>16.732084604825427</v>
      </c>
      <c r="M6" s="25">
        <v>16.638517921496497</v>
      </c>
      <c r="N6" s="80">
        <v>16.7</v>
      </c>
      <c r="O6" s="80">
        <v>16.8</v>
      </c>
      <c r="P6" s="99">
        <v>16.600000000000001</v>
      </c>
      <c r="Q6" s="99">
        <v>16.598802937860974</v>
      </c>
      <c r="R6" s="99">
        <v>16.7</v>
      </c>
    </row>
    <row r="7" spans="1:18" ht="15.75" thickBot="1" x14ac:dyDescent="0.3">
      <c r="A7" s="18" t="s">
        <v>31</v>
      </c>
      <c r="B7" s="24">
        <v>4.2</v>
      </c>
      <c r="C7" s="24">
        <v>4.7</v>
      </c>
      <c r="D7" s="24">
        <v>5.0999999999999996</v>
      </c>
      <c r="E7" s="24">
        <v>5.2</v>
      </c>
      <c r="F7" s="24">
        <v>5.6</v>
      </c>
      <c r="G7" s="24">
        <v>6</v>
      </c>
      <c r="H7" s="24">
        <v>6.3</v>
      </c>
      <c r="I7" s="24">
        <v>6.3</v>
      </c>
      <c r="J7" s="24">
        <v>6.4</v>
      </c>
      <c r="K7" s="25">
        <v>6.6317325692860534</v>
      </c>
      <c r="L7" s="25">
        <v>6.2627188860278888</v>
      </c>
      <c r="M7" s="25">
        <v>6.1664497684604473</v>
      </c>
      <c r="N7" s="80">
        <v>6.2</v>
      </c>
      <c r="O7" s="80">
        <v>6</v>
      </c>
      <c r="P7" s="99">
        <v>5.8</v>
      </c>
      <c r="Q7" s="99">
        <v>5.1885424302523075</v>
      </c>
      <c r="R7" s="99">
        <v>4.9000000000000004</v>
      </c>
    </row>
    <row r="8" spans="1:18" ht="15.75" thickBot="1" x14ac:dyDescent="0.3">
      <c r="A8" s="18" t="s">
        <v>32</v>
      </c>
      <c r="B8" s="24">
        <v>0.6</v>
      </c>
      <c r="C8" s="24">
        <v>0.7</v>
      </c>
      <c r="D8" s="24">
        <v>0.8</v>
      </c>
      <c r="E8" s="24">
        <v>0.8</v>
      </c>
      <c r="F8" s="24">
        <v>0.8</v>
      </c>
      <c r="G8" s="24">
        <v>0.9</v>
      </c>
      <c r="H8" s="24">
        <v>0.9</v>
      </c>
      <c r="I8" s="24">
        <v>1</v>
      </c>
      <c r="J8" s="24">
        <v>0.9</v>
      </c>
      <c r="K8" s="25">
        <v>0.96504654978570259</v>
      </c>
      <c r="L8" s="25">
        <v>0.92103612456570305</v>
      </c>
      <c r="M8" s="25">
        <v>0.98110677670624868</v>
      </c>
      <c r="N8" s="80">
        <v>1</v>
      </c>
      <c r="O8" s="80">
        <v>1</v>
      </c>
      <c r="P8" s="99">
        <v>1.1000000000000001</v>
      </c>
      <c r="Q8" s="99">
        <v>0.94093237454459522</v>
      </c>
      <c r="R8" s="99">
        <v>1</v>
      </c>
    </row>
    <row r="9" spans="1:18" ht="15.75" thickBot="1" x14ac:dyDescent="0.3">
      <c r="A9" s="18" t="s">
        <v>33</v>
      </c>
      <c r="B9" s="24"/>
      <c r="C9" s="24" t="s">
        <v>5</v>
      </c>
      <c r="D9" s="24" t="s">
        <v>5</v>
      </c>
      <c r="E9" s="24" t="s">
        <v>5</v>
      </c>
      <c r="F9" s="24" t="s">
        <v>5</v>
      </c>
      <c r="G9" s="24" t="s">
        <v>5</v>
      </c>
      <c r="H9" s="24"/>
      <c r="I9" s="24"/>
      <c r="J9" s="24"/>
      <c r="K9" s="25"/>
      <c r="L9" s="25"/>
      <c r="M9" s="25"/>
      <c r="N9" s="80"/>
      <c r="O9" s="80"/>
      <c r="P9" s="99"/>
      <c r="Q9" s="99"/>
      <c r="R9" s="99"/>
    </row>
    <row r="10" spans="1:18" ht="15.75" thickBot="1" x14ac:dyDescent="0.3">
      <c r="A10" s="18" t="s">
        <v>34</v>
      </c>
      <c r="B10" s="24">
        <v>108</v>
      </c>
      <c r="C10" s="24">
        <v>108.1</v>
      </c>
      <c r="D10" s="24">
        <v>93.3</v>
      </c>
      <c r="E10" s="24">
        <v>76.599999999999994</v>
      </c>
      <c r="F10" s="24">
        <v>75.2</v>
      </c>
      <c r="G10" s="24">
        <v>69.5</v>
      </c>
      <c r="H10" s="24">
        <v>62.8</v>
      </c>
      <c r="I10" s="24">
        <v>63.4</v>
      </c>
      <c r="J10" s="24">
        <v>65</v>
      </c>
      <c r="K10" s="25">
        <v>62.573696404360703</v>
      </c>
      <c r="L10" s="25">
        <v>64.552172388929094</v>
      </c>
      <c r="M10" s="25">
        <v>59.683720062340356</v>
      </c>
      <c r="N10" s="80">
        <v>62.6</v>
      </c>
      <c r="O10" s="80">
        <v>62.1</v>
      </c>
      <c r="P10" s="99">
        <v>60.3</v>
      </c>
      <c r="Q10" s="99">
        <v>61.302194733973188</v>
      </c>
      <c r="R10" s="99">
        <v>57.8</v>
      </c>
    </row>
    <row r="11" spans="1:18" ht="15.75" thickBot="1" x14ac:dyDescent="0.3">
      <c r="A11" s="18" t="s">
        <v>35</v>
      </c>
      <c r="B11" s="24">
        <v>8.6999999999999993</v>
      </c>
      <c r="C11" s="24">
        <v>8.6</v>
      </c>
      <c r="D11" s="24">
        <v>6.9</v>
      </c>
      <c r="E11" s="24">
        <v>5.5</v>
      </c>
      <c r="F11" s="24">
        <v>5.2</v>
      </c>
      <c r="G11" s="24">
        <v>4.5</v>
      </c>
      <c r="H11" s="24">
        <v>4</v>
      </c>
      <c r="I11" s="24">
        <v>4.0999999999999996</v>
      </c>
      <c r="J11" s="24">
        <v>4.0999999999999996</v>
      </c>
      <c r="K11" s="25">
        <v>3.8625510676982384</v>
      </c>
      <c r="L11" s="25">
        <v>3.8929898360415436</v>
      </c>
      <c r="M11" s="25">
        <v>3.6477821735406613</v>
      </c>
      <c r="N11" s="80">
        <v>3.7</v>
      </c>
      <c r="O11" s="80">
        <v>3.7</v>
      </c>
      <c r="P11" s="99">
        <v>3.5</v>
      </c>
      <c r="Q11" s="99">
        <v>3.6528130712062366</v>
      </c>
      <c r="R11" s="99">
        <v>3.3</v>
      </c>
    </row>
    <row r="12" spans="1:18" ht="15.75" thickBot="1" x14ac:dyDescent="0.3">
      <c r="A12" s="18" t="s">
        <v>36</v>
      </c>
      <c r="B12" s="24">
        <v>979</v>
      </c>
      <c r="C12" s="24">
        <v>939.3</v>
      </c>
      <c r="D12" s="24">
        <v>1053.8</v>
      </c>
      <c r="E12" s="24">
        <v>1029.3</v>
      </c>
      <c r="F12" s="24">
        <v>977.7</v>
      </c>
      <c r="G12" s="24">
        <v>844.6</v>
      </c>
      <c r="H12" s="24">
        <v>823.2</v>
      </c>
      <c r="I12" s="24">
        <v>930.3</v>
      </c>
      <c r="J12" s="24">
        <v>862.4</v>
      </c>
      <c r="K12" s="25">
        <v>903.03759105840572</v>
      </c>
      <c r="L12" s="25">
        <v>854.60204609871403</v>
      </c>
      <c r="M12" s="25">
        <v>860.53401034415344</v>
      </c>
      <c r="N12" s="80">
        <v>948</v>
      </c>
      <c r="O12" s="80">
        <v>924.2</v>
      </c>
      <c r="P12" s="99">
        <v>975.4</v>
      </c>
      <c r="Q12" s="99">
        <v>961.21791442044821</v>
      </c>
      <c r="R12" s="99">
        <v>928</v>
      </c>
    </row>
    <row r="13" spans="1:18" x14ac:dyDescent="0.25">
      <c r="A13" s="4" t="s">
        <v>26</v>
      </c>
    </row>
    <row r="14" spans="1:18" x14ac:dyDescent="0.25">
      <c r="A14" s="2" t="s">
        <v>0</v>
      </c>
    </row>
  </sheetData>
  <mergeCells count="2">
    <mergeCell ref="A2:A3"/>
    <mergeCell ref="B3:R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9"/>
  <sheetViews>
    <sheetView workbookViewId="0">
      <selection activeCell="I18" sqref="I18"/>
    </sheetView>
  </sheetViews>
  <sheetFormatPr defaultRowHeight="15" x14ac:dyDescent="0.25"/>
  <cols>
    <col min="1" max="1" width="14.140625" customWidth="1"/>
    <col min="6" max="6" width="20.7109375" customWidth="1"/>
  </cols>
  <sheetData>
    <row r="1" spans="1:6" ht="15.75" thickBot="1" x14ac:dyDescent="0.3">
      <c r="A1" s="26" t="s">
        <v>174</v>
      </c>
    </row>
    <row r="2" spans="1:6" ht="22.5" thickBot="1" x14ac:dyDescent="0.3">
      <c r="A2" s="150" t="s">
        <v>37</v>
      </c>
      <c r="B2" s="35" t="s">
        <v>38</v>
      </c>
      <c r="C2" s="35" t="s">
        <v>39</v>
      </c>
      <c r="D2" s="35" t="s">
        <v>40</v>
      </c>
      <c r="E2" s="35" t="s">
        <v>41</v>
      </c>
      <c r="F2" s="35" t="s">
        <v>163</v>
      </c>
    </row>
    <row r="3" spans="1:6" ht="15.75" thickBot="1" x14ac:dyDescent="0.3">
      <c r="A3" s="151"/>
      <c r="B3" s="152" t="s">
        <v>165</v>
      </c>
      <c r="C3" s="142"/>
      <c r="D3" s="142"/>
      <c r="E3" s="143"/>
      <c r="F3" s="111" t="s">
        <v>64</v>
      </c>
    </row>
    <row r="4" spans="1:6" ht="15.75" thickBot="1" x14ac:dyDescent="0.3">
      <c r="A4" s="33" t="s">
        <v>42</v>
      </c>
      <c r="B4" s="34">
        <v>95</v>
      </c>
      <c r="C4" s="34">
        <v>65.099999999999994</v>
      </c>
      <c r="D4" s="34">
        <v>63.8</v>
      </c>
      <c r="E4" s="34">
        <v>223.8</v>
      </c>
      <c r="F4" s="66">
        <v>4306000</v>
      </c>
    </row>
    <row r="5" spans="1:6" ht="15.75" thickBot="1" x14ac:dyDescent="0.3">
      <c r="A5" s="35">
        <v>1995</v>
      </c>
      <c r="B5" s="34">
        <v>55.4</v>
      </c>
      <c r="C5" s="34">
        <v>14.6</v>
      </c>
      <c r="D5" s="34">
        <v>12.8</v>
      </c>
      <c r="E5" s="34">
        <v>82.8</v>
      </c>
      <c r="F5" s="66">
        <v>4280000</v>
      </c>
    </row>
    <row r="6" spans="1:6" ht="15.75" thickBot="1" x14ac:dyDescent="0.3">
      <c r="A6" s="35">
        <v>2000</v>
      </c>
      <c r="B6" s="34">
        <v>58.9</v>
      </c>
      <c r="C6" s="34">
        <v>10.8</v>
      </c>
      <c r="D6" s="34">
        <v>6.2</v>
      </c>
      <c r="E6" s="34">
        <v>75.900000000000006</v>
      </c>
      <c r="F6" s="66">
        <v>4282400</v>
      </c>
    </row>
    <row r="7" spans="1:6" ht="15.75" thickBot="1" x14ac:dyDescent="0.3">
      <c r="A7" s="35">
        <v>2001</v>
      </c>
      <c r="B7" s="34">
        <v>72.599999999999994</v>
      </c>
      <c r="C7" s="34">
        <v>12.3</v>
      </c>
      <c r="D7" s="34">
        <v>7.3</v>
      </c>
      <c r="E7" s="34">
        <v>92.2</v>
      </c>
      <c r="F7" s="66">
        <v>4277435</v>
      </c>
    </row>
    <row r="8" spans="1:6" ht="15.75" thickBot="1" x14ac:dyDescent="0.3">
      <c r="A8" s="35">
        <v>2002</v>
      </c>
      <c r="B8" s="34">
        <v>72.3</v>
      </c>
      <c r="C8" s="34">
        <v>12.2</v>
      </c>
      <c r="D8" s="34">
        <v>7.7</v>
      </c>
      <c r="E8" s="34">
        <v>92.2</v>
      </c>
      <c r="F8" s="66">
        <v>4000000</v>
      </c>
    </row>
    <row r="9" spans="1:6" ht="15.75" thickBot="1" x14ac:dyDescent="0.3">
      <c r="A9" s="35">
        <v>2003</v>
      </c>
      <c r="B9" s="34">
        <v>60.6</v>
      </c>
      <c r="C9" s="34">
        <v>11.7</v>
      </c>
      <c r="D9" s="34">
        <v>7.3</v>
      </c>
      <c r="E9" s="34">
        <v>79.599999999999994</v>
      </c>
      <c r="F9" s="66">
        <v>4000000</v>
      </c>
    </row>
    <row r="10" spans="1:6" ht="15.75" thickBot="1" x14ac:dyDescent="0.3">
      <c r="A10" s="35">
        <v>2004</v>
      </c>
      <c r="B10" s="34">
        <v>75.8</v>
      </c>
      <c r="C10" s="34">
        <v>13.7</v>
      </c>
      <c r="D10" s="34">
        <v>9.9</v>
      </c>
      <c r="E10" s="34">
        <v>99.4</v>
      </c>
      <c r="F10" s="66">
        <v>4000000</v>
      </c>
    </row>
    <row r="11" spans="1:6" ht="15.75" thickBot="1" x14ac:dyDescent="0.3">
      <c r="A11" s="35">
        <v>2005</v>
      </c>
      <c r="B11" s="34">
        <v>73.2</v>
      </c>
      <c r="C11" s="34">
        <v>11.7</v>
      </c>
      <c r="D11" s="34">
        <v>7.7</v>
      </c>
      <c r="E11" s="34">
        <v>92.6</v>
      </c>
      <c r="F11" s="66">
        <v>4000000</v>
      </c>
    </row>
    <row r="12" spans="1:6" ht="15.75" thickBot="1" x14ac:dyDescent="0.3">
      <c r="A12" s="35">
        <v>2006</v>
      </c>
      <c r="B12" s="34">
        <v>77.400000000000006</v>
      </c>
      <c r="C12" s="34">
        <v>11.7</v>
      </c>
      <c r="D12" s="34">
        <v>9.4</v>
      </c>
      <c r="E12" s="34">
        <v>98.5</v>
      </c>
      <c r="F12" s="66">
        <v>4000000</v>
      </c>
    </row>
    <row r="13" spans="1:6" ht="15.75" thickBot="1" x14ac:dyDescent="0.3">
      <c r="A13" s="35">
        <v>2007</v>
      </c>
      <c r="B13" s="34">
        <v>83.8</v>
      </c>
      <c r="C13" s="34">
        <v>15.3</v>
      </c>
      <c r="D13" s="34">
        <v>9.9</v>
      </c>
      <c r="E13" s="34">
        <v>109.1</v>
      </c>
      <c r="F13" s="66">
        <v>4000000</v>
      </c>
    </row>
    <row r="14" spans="1:6" ht="15.75" thickBot="1" x14ac:dyDescent="0.3">
      <c r="A14" s="35">
        <v>2008</v>
      </c>
      <c r="B14" s="34">
        <v>85.4</v>
      </c>
      <c r="C14" s="34">
        <v>13.8</v>
      </c>
      <c r="D14" s="34">
        <v>11.4</v>
      </c>
      <c r="E14" s="34">
        <v>110.6</v>
      </c>
      <c r="F14" s="66">
        <v>4000000</v>
      </c>
    </row>
    <row r="15" spans="1:6" ht="15.75" thickBot="1" x14ac:dyDescent="0.3">
      <c r="A15" s="35">
        <v>2009</v>
      </c>
      <c r="B15" s="34">
        <v>63.4</v>
      </c>
      <c r="C15" s="34">
        <v>4.3</v>
      </c>
      <c r="D15" s="34">
        <v>0.3</v>
      </c>
      <c r="E15" s="34">
        <v>68</v>
      </c>
      <c r="F15" s="66">
        <v>4000000</v>
      </c>
    </row>
    <row r="16" spans="1:6" ht="15.75" thickBot="1" x14ac:dyDescent="0.3">
      <c r="A16" s="36">
        <v>2010</v>
      </c>
      <c r="B16" s="34">
        <v>76.7</v>
      </c>
      <c r="C16" s="34">
        <v>8.9</v>
      </c>
      <c r="D16" s="34">
        <v>7.5</v>
      </c>
      <c r="E16" s="34">
        <v>93.2</v>
      </c>
      <c r="F16" s="66">
        <v>3523857.47</v>
      </c>
    </row>
    <row r="17" spans="1:7" ht="15.75" thickBot="1" x14ac:dyDescent="0.3">
      <c r="A17" s="36">
        <v>2011</v>
      </c>
      <c r="B17" s="34">
        <v>100.7</v>
      </c>
      <c r="C17" s="34">
        <v>11.3</v>
      </c>
      <c r="D17" s="34">
        <v>6.5</v>
      </c>
      <c r="E17" s="34">
        <v>118.5</v>
      </c>
      <c r="F17" s="66">
        <v>3504031.95</v>
      </c>
    </row>
    <row r="18" spans="1:7" ht="15.75" thickBot="1" x14ac:dyDescent="0.3">
      <c r="A18" s="36">
        <v>2012</v>
      </c>
      <c r="B18" s="34">
        <v>98.9</v>
      </c>
      <c r="C18" s="34">
        <v>12.2</v>
      </c>
      <c r="D18" s="34">
        <v>6.5</v>
      </c>
      <c r="E18" s="34">
        <v>117.6</v>
      </c>
      <c r="F18" s="66">
        <v>3525889.48</v>
      </c>
    </row>
    <row r="19" spans="1:7" ht="15.75" thickBot="1" x14ac:dyDescent="0.3">
      <c r="A19" s="36">
        <v>2013</v>
      </c>
      <c r="B19" s="37">
        <v>94.2</v>
      </c>
      <c r="C19" s="37">
        <v>11.8</v>
      </c>
      <c r="D19" s="37">
        <v>7</v>
      </c>
      <c r="E19" s="37">
        <v>113</v>
      </c>
      <c r="F19" s="112">
        <v>3521000.33</v>
      </c>
    </row>
    <row r="20" spans="1:7" ht="15.75" thickBot="1" x14ac:dyDescent="0.3">
      <c r="A20" s="36">
        <v>2014</v>
      </c>
      <c r="B20" s="38">
        <v>92.64</v>
      </c>
      <c r="C20" s="38">
        <v>13.07</v>
      </c>
      <c r="D20" s="38">
        <v>11.72</v>
      </c>
      <c r="E20" s="38">
        <v>117.43</v>
      </c>
      <c r="F20" s="102">
        <v>3515555.29</v>
      </c>
    </row>
    <row r="21" spans="1:7" ht="15.75" thickBot="1" x14ac:dyDescent="0.3">
      <c r="A21" s="36">
        <v>2015</v>
      </c>
      <c r="B21" s="38">
        <v>113.7</v>
      </c>
      <c r="C21" s="38">
        <v>13.9</v>
      </c>
      <c r="D21" s="38">
        <v>9.5</v>
      </c>
      <c r="E21" s="38">
        <v>137.1</v>
      </c>
      <c r="F21" s="102">
        <v>3493717.48</v>
      </c>
    </row>
    <row r="22" spans="1:7" ht="15.75" thickBot="1" x14ac:dyDescent="0.3">
      <c r="A22" s="36">
        <v>2016</v>
      </c>
      <c r="B22" s="38">
        <v>116.7</v>
      </c>
      <c r="C22" s="38">
        <v>13.6</v>
      </c>
      <c r="D22" s="38">
        <v>10.8</v>
      </c>
      <c r="E22" s="38">
        <v>141.1</v>
      </c>
      <c r="F22" s="102">
        <v>3488788.24</v>
      </c>
    </row>
    <row r="23" spans="1:7" ht="15.75" thickBot="1" x14ac:dyDescent="0.3">
      <c r="A23" s="36">
        <v>2017</v>
      </c>
      <c r="B23" s="69">
        <v>112.9</v>
      </c>
      <c r="C23" s="70">
        <v>15.7</v>
      </c>
      <c r="D23" s="70">
        <v>9.6</v>
      </c>
      <c r="E23" s="70">
        <v>138.19999999999999</v>
      </c>
      <c r="F23" s="85">
        <v>3521329.26</v>
      </c>
    </row>
    <row r="24" spans="1:7" ht="15.75" thickBot="1" x14ac:dyDescent="0.3">
      <c r="A24" s="36">
        <v>2018</v>
      </c>
      <c r="B24" s="69">
        <v>99.8</v>
      </c>
      <c r="C24" s="70">
        <v>14.6</v>
      </c>
      <c r="D24" s="70">
        <v>8.5</v>
      </c>
      <c r="E24" s="70">
        <v>122.9</v>
      </c>
      <c r="F24" s="85">
        <v>3523215.65</v>
      </c>
    </row>
    <row r="25" spans="1:7" ht="15.75" thickBot="1" x14ac:dyDescent="0.3">
      <c r="A25" s="36">
        <v>2019</v>
      </c>
      <c r="B25" s="113">
        <v>94.23</v>
      </c>
      <c r="C25" s="113">
        <v>16.47</v>
      </c>
      <c r="D25" s="113">
        <v>6.13</v>
      </c>
      <c r="E25" s="113">
        <v>116.83</v>
      </c>
      <c r="F25" s="85">
        <v>3523659</v>
      </c>
    </row>
    <row r="26" spans="1:7" ht="15.75" thickBot="1" x14ac:dyDescent="0.3">
      <c r="A26" s="36">
        <v>2020</v>
      </c>
      <c r="B26" s="113">
        <v>81</v>
      </c>
      <c r="C26" s="113">
        <v>13.5</v>
      </c>
      <c r="D26" s="113">
        <v>7.2</v>
      </c>
      <c r="E26" s="113">
        <v>101.66</v>
      </c>
      <c r="F26" s="85">
        <v>3523871</v>
      </c>
    </row>
    <row r="27" spans="1:7" ht="15.75" thickBot="1" x14ac:dyDescent="0.3">
      <c r="A27" s="36">
        <v>2021</v>
      </c>
      <c r="B27" s="113">
        <v>87.72</v>
      </c>
      <c r="C27" s="113">
        <v>10.24</v>
      </c>
      <c r="D27" s="113">
        <v>6.26</v>
      </c>
      <c r="E27" s="113">
        <f>SUM(B27:D27)</f>
        <v>104.22</v>
      </c>
      <c r="F27" s="85">
        <v>3529797</v>
      </c>
    </row>
    <row r="28" spans="1:7" ht="36" customHeight="1" x14ac:dyDescent="0.25">
      <c r="A28" s="148" t="s">
        <v>164</v>
      </c>
      <c r="B28" s="149"/>
      <c r="C28" s="149"/>
      <c r="D28" s="149"/>
      <c r="E28" s="149"/>
      <c r="F28" s="149"/>
      <c r="G28" s="149"/>
    </row>
    <row r="29" spans="1:7" x14ac:dyDescent="0.25">
      <c r="A29" s="2" t="s">
        <v>43</v>
      </c>
    </row>
  </sheetData>
  <mergeCells count="3">
    <mergeCell ref="A28:G28"/>
    <mergeCell ref="A2:A3"/>
    <mergeCell ref="B3:E3"/>
  </mergeCells>
  <phoneticPr fontId="14" type="noConversion"/>
  <pageMargins left="0.7" right="0.7" top="0.78740157499999996" bottom="0.78740157499999996" header="0.3" footer="0.3"/>
  <pageSetup paperSize="9" orientation="portrait" verticalDpi="0" r:id="rId1"/>
  <ignoredErrors>
    <ignoredError sqref="E27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1"/>
  <sheetViews>
    <sheetView workbookViewId="0">
      <selection activeCell="I3" sqref="I3"/>
    </sheetView>
  </sheetViews>
  <sheetFormatPr defaultRowHeight="15" x14ac:dyDescent="0.25"/>
  <cols>
    <col min="1" max="1" width="14.140625" customWidth="1"/>
    <col min="6" max="6" width="20.7109375" customWidth="1"/>
  </cols>
  <sheetData>
    <row r="1" spans="1:6" ht="15.75" thickBot="1" x14ac:dyDescent="0.3">
      <c r="A1" s="26" t="s">
        <v>175</v>
      </c>
    </row>
    <row r="2" spans="1:6" ht="22.5" thickBot="1" x14ac:dyDescent="0.3">
      <c r="A2" s="150" t="s">
        <v>37</v>
      </c>
      <c r="B2" s="35" t="s">
        <v>38</v>
      </c>
      <c r="C2" s="35" t="s">
        <v>39</v>
      </c>
      <c r="D2" s="35" t="s">
        <v>40</v>
      </c>
      <c r="E2" s="35" t="s">
        <v>41</v>
      </c>
      <c r="F2" s="35" t="s">
        <v>163</v>
      </c>
    </row>
    <row r="3" spans="1:6" ht="15.75" thickBot="1" x14ac:dyDescent="0.3">
      <c r="A3" s="151"/>
      <c r="B3" s="152" t="s">
        <v>165</v>
      </c>
      <c r="C3" s="142"/>
      <c r="D3" s="142"/>
      <c r="E3" s="143"/>
      <c r="F3" s="111" t="s">
        <v>64</v>
      </c>
    </row>
    <row r="4" spans="1:6" ht="15.75" thickBot="1" x14ac:dyDescent="0.3">
      <c r="A4" s="35">
        <v>1985</v>
      </c>
      <c r="B4" s="79">
        <v>41</v>
      </c>
      <c r="C4" s="79">
        <v>25.5</v>
      </c>
      <c r="D4" s="79">
        <v>47.1</v>
      </c>
      <c r="E4" s="79">
        <v>113.6</v>
      </c>
      <c r="F4" s="66">
        <v>4327447</v>
      </c>
    </row>
    <row r="5" spans="1:6" ht="15.75" thickBot="1" x14ac:dyDescent="0.3">
      <c r="A5" s="35">
        <v>1990</v>
      </c>
      <c r="B5" s="79">
        <v>41.5</v>
      </c>
      <c r="C5" s="79">
        <v>26</v>
      </c>
      <c r="D5" s="79">
        <v>47</v>
      </c>
      <c r="E5" s="79">
        <v>114.5</v>
      </c>
      <c r="F5" s="66">
        <v>4287000</v>
      </c>
    </row>
    <row r="6" spans="1:6" ht="15.75" thickBot="1" x14ac:dyDescent="0.3">
      <c r="A6" s="35">
        <v>1995</v>
      </c>
      <c r="B6" s="79">
        <v>27</v>
      </c>
      <c r="C6" s="79">
        <v>17.7</v>
      </c>
      <c r="D6" s="79">
        <v>29.3</v>
      </c>
      <c r="E6" s="79">
        <v>74</v>
      </c>
      <c r="F6" s="66">
        <v>4280000</v>
      </c>
    </row>
    <row r="7" spans="1:6" ht="15.75" thickBot="1" x14ac:dyDescent="0.3">
      <c r="A7" s="35">
        <v>2000</v>
      </c>
      <c r="B7" s="79">
        <v>23.1</v>
      </c>
      <c r="C7" s="79">
        <v>15.9</v>
      </c>
      <c r="D7" s="79">
        <v>24.2</v>
      </c>
      <c r="E7" s="79">
        <v>63.2</v>
      </c>
      <c r="F7" s="66">
        <v>4282400</v>
      </c>
    </row>
    <row r="8" spans="1:6" ht="15.75" thickBot="1" x14ac:dyDescent="0.3">
      <c r="A8" s="35">
        <v>2001</v>
      </c>
      <c r="B8" s="79">
        <v>22.7</v>
      </c>
      <c r="C8" s="79">
        <v>15.1</v>
      </c>
      <c r="D8" s="79">
        <v>23.6</v>
      </c>
      <c r="E8" s="79">
        <v>61.4</v>
      </c>
      <c r="F8" s="66">
        <v>4277435</v>
      </c>
    </row>
    <row r="9" spans="1:6" ht="15.75" thickBot="1" x14ac:dyDescent="0.3">
      <c r="A9" s="35">
        <v>2002</v>
      </c>
      <c r="B9" s="79">
        <v>22.3</v>
      </c>
      <c r="C9" s="79">
        <v>14.9</v>
      </c>
      <c r="D9" s="79">
        <v>22.9</v>
      </c>
      <c r="E9" s="79">
        <v>60.1</v>
      </c>
      <c r="F9" s="66">
        <v>4000000</v>
      </c>
    </row>
    <row r="10" spans="1:6" ht="15.75" thickBot="1" x14ac:dyDescent="0.3">
      <c r="A10" s="35">
        <v>2003</v>
      </c>
      <c r="B10" s="79">
        <v>21.4</v>
      </c>
      <c r="C10" s="79">
        <v>14</v>
      </c>
      <c r="D10" s="79">
        <v>22.1</v>
      </c>
      <c r="E10" s="79">
        <v>57.5</v>
      </c>
      <c r="F10" s="66">
        <v>4000000</v>
      </c>
    </row>
    <row r="11" spans="1:6" ht="15.75" thickBot="1" x14ac:dyDescent="0.3">
      <c r="A11" s="35">
        <v>2004</v>
      </c>
      <c r="B11" s="79">
        <v>20.5</v>
      </c>
      <c r="C11" s="79">
        <v>13.4</v>
      </c>
      <c r="D11" s="79">
        <v>21.3</v>
      </c>
      <c r="E11" s="79">
        <v>55.2</v>
      </c>
      <c r="F11" s="66">
        <v>4000000</v>
      </c>
    </row>
    <row r="12" spans="1:6" ht="15.75" thickBot="1" x14ac:dyDescent="0.3">
      <c r="A12" s="35">
        <v>2005</v>
      </c>
      <c r="B12" s="79">
        <v>20.5</v>
      </c>
      <c r="C12" s="79">
        <v>13</v>
      </c>
      <c r="D12" s="79">
        <v>20.9</v>
      </c>
      <c r="E12" s="79">
        <v>54.4</v>
      </c>
      <c r="F12" s="66">
        <v>4000000</v>
      </c>
    </row>
    <row r="13" spans="1:6" ht="15.75" thickBot="1" x14ac:dyDescent="0.3">
      <c r="A13" s="35">
        <v>2006</v>
      </c>
      <c r="B13" s="79">
        <v>20</v>
      </c>
      <c r="C13" s="79">
        <v>12.9</v>
      </c>
      <c r="D13" s="79">
        <v>20.6</v>
      </c>
      <c r="E13" s="79">
        <v>53.5</v>
      </c>
      <c r="F13" s="66">
        <v>4000000</v>
      </c>
    </row>
    <row r="14" spans="1:6" ht="15.75" thickBot="1" x14ac:dyDescent="0.3">
      <c r="A14" s="35">
        <v>2007</v>
      </c>
      <c r="B14" s="79">
        <v>20.100000000000001</v>
      </c>
      <c r="C14" s="79">
        <v>12.9</v>
      </c>
      <c r="D14" s="79">
        <v>20.7</v>
      </c>
      <c r="E14" s="79">
        <v>53.7</v>
      </c>
      <c r="F14" s="66">
        <v>4000000</v>
      </c>
    </row>
    <row r="15" spans="1:6" ht="15.75" thickBot="1" x14ac:dyDescent="0.3">
      <c r="A15" s="35">
        <v>2008</v>
      </c>
      <c r="B15" s="79">
        <v>20</v>
      </c>
      <c r="C15" s="79">
        <v>13</v>
      </c>
      <c r="D15" s="79">
        <v>21</v>
      </c>
      <c r="E15" s="79">
        <v>54</v>
      </c>
      <c r="F15" s="66">
        <v>4000000</v>
      </c>
    </row>
    <row r="16" spans="1:6" ht="15.75" thickBot="1" x14ac:dyDescent="0.3">
      <c r="A16" s="35">
        <v>2009</v>
      </c>
      <c r="B16" s="79">
        <v>19</v>
      </c>
      <c r="C16" s="79">
        <v>12</v>
      </c>
      <c r="D16" s="79">
        <v>20</v>
      </c>
      <c r="E16" s="79">
        <v>51</v>
      </c>
      <c r="F16" s="66">
        <v>4000000</v>
      </c>
    </row>
    <row r="17" spans="1:6" ht="15.75" thickBot="1" x14ac:dyDescent="0.3">
      <c r="A17" s="36">
        <v>2010</v>
      </c>
      <c r="B17" s="79">
        <v>22.4</v>
      </c>
      <c r="C17" s="79">
        <v>14</v>
      </c>
      <c r="D17" s="79">
        <v>23.6</v>
      </c>
      <c r="E17" s="79">
        <v>60</v>
      </c>
      <c r="F17" s="66">
        <v>3523857.47</v>
      </c>
    </row>
    <row r="18" spans="1:6" ht="15.75" thickBot="1" x14ac:dyDescent="0.3">
      <c r="A18" s="36">
        <v>2011</v>
      </c>
      <c r="B18" s="79">
        <v>21.3</v>
      </c>
      <c r="C18" s="79">
        <v>13.3</v>
      </c>
      <c r="D18" s="79">
        <v>22.4</v>
      </c>
      <c r="E18" s="79">
        <v>57</v>
      </c>
      <c r="F18" s="66">
        <v>3504031.95</v>
      </c>
    </row>
    <row r="19" spans="1:6" ht="15.75" thickBot="1" x14ac:dyDescent="0.3">
      <c r="A19" s="36">
        <v>2012</v>
      </c>
      <c r="B19" s="79">
        <v>21</v>
      </c>
      <c r="C19" s="79">
        <v>13.1</v>
      </c>
      <c r="D19" s="79">
        <v>22.1</v>
      </c>
      <c r="E19" s="79">
        <v>56.2</v>
      </c>
      <c r="F19" s="66">
        <v>3525889.48</v>
      </c>
    </row>
    <row r="20" spans="1:6" ht="15.75" thickBot="1" x14ac:dyDescent="0.3">
      <c r="A20" s="36">
        <v>2013</v>
      </c>
      <c r="B20" s="81">
        <v>21.3</v>
      </c>
      <c r="C20" s="81">
        <v>13.3</v>
      </c>
      <c r="D20" s="81">
        <v>22.3</v>
      </c>
      <c r="E20" s="81">
        <v>56.900000000000006</v>
      </c>
      <c r="F20" s="112">
        <v>3521000.33</v>
      </c>
    </row>
    <row r="21" spans="1:6" ht="15.75" thickBot="1" x14ac:dyDescent="0.3">
      <c r="A21" s="36">
        <v>2014</v>
      </c>
      <c r="B21" s="82">
        <v>27.3</v>
      </c>
      <c r="C21" s="82">
        <v>15.1</v>
      </c>
      <c r="D21" s="82">
        <v>26.3</v>
      </c>
      <c r="E21" s="82">
        <v>68.7</v>
      </c>
      <c r="F21" s="102">
        <v>3515555.29</v>
      </c>
    </row>
    <row r="22" spans="1:6" ht="15.75" thickBot="1" x14ac:dyDescent="0.3">
      <c r="A22" s="36">
        <v>2015</v>
      </c>
      <c r="B22" s="82">
        <v>28.6</v>
      </c>
      <c r="C22" s="82">
        <v>15.9</v>
      </c>
      <c r="D22" s="82">
        <v>27.6</v>
      </c>
      <c r="E22" s="82">
        <v>72.099999999999994</v>
      </c>
      <c r="F22" s="102">
        <v>3493717.48</v>
      </c>
    </row>
    <row r="23" spans="1:6" ht="15.75" thickBot="1" x14ac:dyDescent="0.3">
      <c r="A23" s="36">
        <v>2016</v>
      </c>
      <c r="B23" s="82">
        <v>27.5</v>
      </c>
      <c r="C23" s="82">
        <v>15.2</v>
      </c>
      <c r="D23" s="82">
        <v>26.5</v>
      </c>
      <c r="E23" s="82">
        <v>69.2</v>
      </c>
      <c r="F23" s="102">
        <v>3488788.24</v>
      </c>
    </row>
    <row r="24" spans="1:6" ht="15.75" thickBot="1" x14ac:dyDescent="0.3">
      <c r="A24" s="36">
        <v>2017</v>
      </c>
      <c r="B24" s="83">
        <v>27.8</v>
      </c>
      <c r="C24" s="84">
        <v>15.4</v>
      </c>
      <c r="D24" s="84">
        <v>26.8</v>
      </c>
      <c r="E24" s="84">
        <v>70</v>
      </c>
      <c r="F24" s="114">
        <v>3521329.26</v>
      </c>
    </row>
    <row r="25" spans="1:6" ht="15.75" thickBot="1" x14ac:dyDescent="0.3">
      <c r="A25" s="36">
        <v>2018</v>
      </c>
      <c r="B25" s="69">
        <v>27.9</v>
      </c>
      <c r="C25" s="70">
        <v>15.5</v>
      </c>
      <c r="D25" s="70">
        <v>26.1</v>
      </c>
      <c r="E25" s="70">
        <v>70.3</v>
      </c>
      <c r="F25" s="85">
        <v>3523215.65</v>
      </c>
    </row>
    <row r="26" spans="1:6" ht="15.75" thickBot="1" x14ac:dyDescent="0.3">
      <c r="A26" s="40">
        <v>2019</v>
      </c>
      <c r="B26" s="70">
        <v>27.7</v>
      </c>
      <c r="C26" s="70">
        <v>15.4</v>
      </c>
      <c r="D26" s="70">
        <v>26.7</v>
      </c>
      <c r="E26" s="70">
        <v>69.8</v>
      </c>
      <c r="F26" s="85">
        <v>3523659</v>
      </c>
    </row>
    <row r="27" spans="1:6" ht="15.75" thickBot="1" x14ac:dyDescent="0.3">
      <c r="A27" s="40">
        <v>2020</v>
      </c>
      <c r="B27" s="113">
        <v>27.4</v>
      </c>
      <c r="C27" s="113">
        <v>15.2</v>
      </c>
      <c r="D27" s="113">
        <v>26.4</v>
      </c>
      <c r="E27" s="113">
        <v>69</v>
      </c>
      <c r="F27" s="85">
        <v>3523871</v>
      </c>
    </row>
    <row r="28" spans="1:6" ht="15.75" thickBot="1" x14ac:dyDescent="0.3">
      <c r="A28" s="40">
        <v>2021</v>
      </c>
      <c r="B28" s="118">
        <v>27.5</v>
      </c>
      <c r="C28" s="118">
        <v>15.2</v>
      </c>
      <c r="D28" s="118">
        <v>26.5</v>
      </c>
      <c r="E28" s="118">
        <f>SUM(B28:D28)</f>
        <v>69.2</v>
      </c>
      <c r="F28" s="115">
        <v>3529797</v>
      </c>
    </row>
    <row r="29" spans="1:6" ht="37.9" customHeight="1" x14ac:dyDescent="0.25">
      <c r="A29" s="148" t="s">
        <v>150</v>
      </c>
      <c r="B29" s="148"/>
      <c r="C29" s="148"/>
      <c r="D29" s="148"/>
      <c r="E29" s="148"/>
      <c r="F29" s="148"/>
    </row>
    <row r="30" spans="1:6" ht="87.75" customHeight="1" x14ac:dyDescent="0.25">
      <c r="A30" s="148" t="s">
        <v>195</v>
      </c>
      <c r="B30" s="135"/>
      <c r="C30" s="135"/>
      <c r="D30" s="135"/>
      <c r="E30" s="135"/>
      <c r="F30" s="135"/>
    </row>
    <row r="31" spans="1:6" x14ac:dyDescent="0.25">
      <c r="A31" s="2" t="s">
        <v>43</v>
      </c>
    </row>
  </sheetData>
  <mergeCells count="4">
    <mergeCell ref="A2:A3"/>
    <mergeCell ref="B3:E3"/>
    <mergeCell ref="A29:F29"/>
    <mergeCell ref="A30:F30"/>
  </mergeCells>
  <phoneticPr fontId="14" type="noConversion"/>
  <pageMargins left="0.7" right="0.7" top="0.78740157499999996" bottom="0.78740157499999996" header="0.3" footer="0.3"/>
  <pageSetup paperSize="9" orientation="portrait" horizontalDpi="1200" verticalDpi="0" r:id="rId1"/>
  <ignoredErrors>
    <ignoredError sqref="E28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7"/>
  <sheetViews>
    <sheetView workbookViewId="0">
      <selection activeCell="O12" sqref="O12"/>
    </sheetView>
  </sheetViews>
  <sheetFormatPr defaultRowHeight="15" x14ac:dyDescent="0.25"/>
  <cols>
    <col min="1" max="1" width="15.7109375" customWidth="1"/>
  </cols>
  <sheetData>
    <row r="1" spans="1:17" ht="15.75" thickBot="1" x14ac:dyDescent="0.3">
      <c r="A1" s="26" t="s">
        <v>176</v>
      </c>
    </row>
    <row r="2" spans="1:17" ht="15.75" thickBot="1" x14ac:dyDescent="0.3">
      <c r="A2" s="150" t="s">
        <v>44</v>
      </c>
      <c r="B2" s="16">
        <v>2006</v>
      </c>
      <c r="C2" s="16">
        <v>2007</v>
      </c>
      <c r="D2" s="16">
        <v>2008</v>
      </c>
      <c r="E2" s="16">
        <v>2009</v>
      </c>
      <c r="F2" s="28">
        <v>2010</v>
      </c>
      <c r="G2" s="28">
        <v>2011</v>
      </c>
      <c r="H2" s="28">
        <v>2012</v>
      </c>
      <c r="I2" s="28">
        <v>2013</v>
      </c>
      <c r="J2" s="28">
        <v>2014</v>
      </c>
      <c r="K2" s="28">
        <v>2015</v>
      </c>
      <c r="L2" s="28">
        <v>2016</v>
      </c>
      <c r="M2" s="28">
        <v>2017</v>
      </c>
      <c r="N2" s="28">
        <v>2018</v>
      </c>
      <c r="O2" s="28">
        <v>2019</v>
      </c>
      <c r="P2" s="28">
        <v>2020</v>
      </c>
      <c r="Q2" s="28">
        <v>2021</v>
      </c>
    </row>
    <row r="3" spans="1:17" ht="15.75" thickBot="1" x14ac:dyDescent="0.3">
      <c r="A3" s="151"/>
      <c r="B3" s="153" t="s">
        <v>45</v>
      </c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5"/>
    </row>
    <row r="4" spans="1:17" ht="15.75" thickBot="1" x14ac:dyDescent="0.3">
      <c r="A4" s="18" t="s">
        <v>46</v>
      </c>
      <c r="B4" s="10">
        <v>102526</v>
      </c>
      <c r="C4" s="14" t="s">
        <v>47</v>
      </c>
      <c r="D4" s="14" t="s">
        <v>48</v>
      </c>
      <c r="E4" s="14" t="s">
        <v>49</v>
      </c>
      <c r="F4" s="29">
        <v>118000</v>
      </c>
      <c r="G4" s="30">
        <v>173000</v>
      </c>
      <c r="H4" s="30">
        <v>201000</v>
      </c>
      <c r="I4" s="30">
        <v>253000</v>
      </c>
      <c r="J4" s="30">
        <v>283000</v>
      </c>
      <c r="K4" s="30">
        <v>285000</v>
      </c>
      <c r="L4" s="30">
        <v>258000</v>
      </c>
      <c r="M4" s="71">
        <v>269000</v>
      </c>
      <c r="N4" s="71">
        <v>340000</v>
      </c>
      <c r="O4" s="100">
        <v>402000</v>
      </c>
      <c r="P4" s="100">
        <v>338000</v>
      </c>
      <c r="Q4" s="124">
        <v>318000</v>
      </c>
    </row>
    <row r="5" spans="1:17" ht="15.75" thickBot="1" x14ac:dyDescent="0.3">
      <c r="A5" s="18" t="s">
        <v>50</v>
      </c>
      <c r="B5" s="10">
        <v>12000</v>
      </c>
      <c r="C5" s="14" t="s">
        <v>51</v>
      </c>
      <c r="D5" s="10">
        <v>11919</v>
      </c>
      <c r="E5" s="10">
        <v>4963</v>
      </c>
      <c r="F5" s="29">
        <v>4963</v>
      </c>
      <c r="G5" s="31">
        <v>0</v>
      </c>
      <c r="H5" s="31">
        <v>0</v>
      </c>
      <c r="I5" s="31">
        <v>0</v>
      </c>
      <c r="J5" s="31">
        <v>0</v>
      </c>
      <c r="K5" s="30">
        <v>17543</v>
      </c>
      <c r="L5" s="30">
        <v>13128</v>
      </c>
      <c r="M5" s="72">
        <v>13417</v>
      </c>
      <c r="N5" s="72">
        <v>13156</v>
      </c>
      <c r="O5" s="62">
        <v>16127</v>
      </c>
      <c r="P5" s="62">
        <v>15432</v>
      </c>
      <c r="Q5" s="125">
        <v>0</v>
      </c>
    </row>
    <row r="6" spans="1:17" s="126" customFormat="1" ht="16.5" customHeight="1" x14ac:dyDescent="0.25">
      <c r="A6" s="156" t="s">
        <v>190</v>
      </c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158"/>
      <c r="M6" s="159"/>
      <c r="N6" s="159"/>
      <c r="O6" s="159"/>
      <c r="P6" s="159"/>
      <c r="Q6" s="159"/>
    </row>
    <row r="7" spans="1:17" x14ac:dyDescent="0.25">
      <c r="A7" s="2" t="s">
        <v>43</v>
      </c>
    </row>
  </sheetData>
  <mergeCells count="3">
    <mergeCell ref="A2:A3"/>
    <mergeCell ref="B3:Q3"/>
    <mergeCell ref="A6:Q6"/>
  </mergeCells>
  <pageMargins left="0.7" right="0.7" top="0.78740157499999996" bottom="0.78740157499999996" header="0.3" footer="0.3"/>
  <pageSetup paperSize="9" orientation="portrait" horizontalDpi="120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27"/>
  <sheetViews>
    <sheetView workbookViewId="0">
      <selection activeCell="U10" sqref="U10"/>
    </sheetView>
  </sheetViews>
  <sheetFormatPr defaultRowHeight="15" x14ac:dyDescent="0.25"/>
  <cols>
    <col min="1" max="1" width="17" customWidth="1"/>
    <col min="10" max="10" width="9.140625" customWidth="1"/>
  </cols>
  <sheetData>
    <row r="1" spans="1:22" ht="15.75" thickBot="1" x14ac:dyDescent="0.3">
      <c r="A1" s="26" t="s">
        <v>177</v>
      </c>
    </row>
    <row r="2" spans="1:22" ht="15.75" thickBot="1" x14ac:dyDescent="0.3">
      <c r="A2" s="160" t="s">
        <v>44</v>
      </c>
      <c r="B2" s="16">
        <v>2006</v>
      </c>
      <c r="C2" s="28">
        <v>2007</v>
      </c>
      <c r="D2" s="28">
        <v>2008</v>
      </c>
      <c r="E2" s="28">
        <v>2009</v>
      </c>
      <c r="F2" s="28">
        <v>2010</v>
      </c>
      <c r="G2" s="28">
        <v>2011</v>
      </c>
      <c r="H2" s="28">
        <v>2012</v>
      </c>
      <c r="I2" s="28">
        <v>2013</v>
      </c>
      <c r="J2" s="28">
        <v>2014</v>
      </c>
      <c r="K2" s="28">
        <v>2015</v>
      </c>
      <c r="L2" s="28">
        <v>2016</v>
      </c>
      <c r="M2" s="28">
        <v>2017</v>
      </c>
      <c r="N2" s="28">
        <v>2018</v>
      </c>
      <c r="O2" s="28">
        <v>2019</v>
      </c>
      <c r="P2" s="28">
        <v>2020</v>
      </c>
      <c r="Q2" s="28">
        <v>2021</v>
      </c>
    </row>
    <row r="3" spans="1:22" ht="15.75" thickBot="1" x14ac:dyDescent="0.3">
      <c r="A3" s="160"/>
      <c r="B3" s="153" t="s">
        <v>52</v>
      </c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5"/>
    </row>
    <row r="4" spans="1:22" ht="15.75" thickBot="1" x14ac:dyDescent="0.3">
      <c r="A4" s="18" t="s">
        <v>53</v>
      </c>
      <c r="B4" s="10">
        <v>181860</v>
      </c>
      <c r="C4" s="32">
        <v>368179</v>
      </c>
      <c r="D4" s="29">
        <v>359385</v>
      </c>
      <c r="E4" s="29">
        <v>264847</v>
      </c>
      <c r="F4" s="29">
        <v>211823</v>
      </c>
      <c r="G4" s="30">
        <v>236212</v>
      </c>
      <c r="H4" s="30">
        <v>275760</v>
      </c>
      <c r="I4" s="30">
        <v>268319</v>
      </c>
      <c r="J4" s="30">
        <v>282781</v>
      </c>
      <c r="K4" s="30">
        <v>256702</v>
      </c>
      <c r="L4" s="30">
        <v>262820</v>
      </c>
      <c r="M4" s="71">
        <v>226662</v>
      </c>
      <c r="N4" s="73">
        <v>242727</v>
      </c>
      <c r="O4" s="101">
        <v>223984</v>
      </c>
      <c r="P4" s="101">
        <v>163133</v>
      </c>
      <c r="Q4" s="116">
        <v>61896</v>
      </c>
    </row>
    <row r="5" spans="1:22" ht="15.75" thickBot="1" x14ac:dyDescent="0.3">
      <c r="A5" s="18" t="s">
        <v>54</v>
      </c>
      <c r="B5" s="14">
        <v>2638904</v>
      </c>
      <c r="C5" s="32">
        <v>2919123</v>
      </c>
      <c r="D5" s="32">
        <v>3195422</v>
      </c>
      <c r="E5" s="32">
        <v>2715232</v>
      </c>
      <c r="F5" s="32">
        <v>2768226</v>
      </c>
      <c r="G5" s="31">
        <v>2823736</v>
      </c>
      <c r="H5" s="31">
        <v>2873327</v>
      </c>
      <c r="I5" s="30">
        <v>2615341</v>
      </c>
      <c r="J5" s="30">
        <v>2320790</v>
      </c>
      <c r="K5" s="30">
        <v>2194484</v>
      </c>
      <c r="L5" s="30">
        <v>2218209</v>
      </c>
      <c r="M5" s="72">
        <v>2198650</v>
      </c>
      <c r="N5" s="74">
        <v>2006524</v>
      </c>
      <c r="O5" s="48">
        <v>1836730</v>
      </c>
      <c r="P5" s="48">
        <v>1657374</v>
      </c>
      <c r="Q5" s="117">
        <v>1738179</v>
      </c>
    </row>
    <row r="6" spans="1:22" ht="15.75" thickBot="1" x14ac:dyDescent="0.3">
      <c r="A6" s="18" t="s">
        <v>55</v>
      </c>
      <c r="B6" s="14">
        <v>927616</v>
      </c>
      <c r="C6" s="32">
        <v>986831</v>
      </c>
      <c r="D6" s="32">
        <v>1118463</v>
      </c>
      <c r="E6" s="32">
        <v>1086989</v>
      </c>
      <c r="F6" s="32">
        <v>1256277</v>
      </c>
      <c r="G6" s="31">
        <v>1351621</v>
      </c>
      <c r="H6" s="31">
        <v>1366461</v>
      </c>
      <c r="I6" s="30">
        <v>1514400</v>
      </c>
      <c r="J6" s="30">
        <v>1415379</v>
      </c>
      <c r="K6" s="30">
        <v>1359874</v>
      </c>
      <c r="L6" s="30">
        <v>1414762</v>
      </c>
      <c r="M6" s="72">
        <v>1425739</v>
      </c>
      <c r="N6" s="74">
        <v>1378257</v>
      </c>
      <c r="O6" s="48">
        <v>1411731</v>
      </c>
      <c r="P6" s="48">
        <v>1307899</v>
      </c>
      <c r="Q6" s="117">
        <v>1224255</v>
      </c>
    </row>
    <row r="7" spans="1:22" ht="15.75" thickBot="1" x14ac:dyDescent="0.3">
      <c r="A7" s="18" t="s">
        <v>56</v>
      </c>
      <c r="B7" s="10">
        <v>741131</v>
      </c>
      <c r="C7" s="32">
        <v>706298</v>
      </c>
      <c r="D7" s="29">
        <v>763007</v>
      </c>
      <c r="E7" s="29">
        <v>690254</v>
      </c>
      <c r="F7" s="29">
        <v>711872</v>
      </c>
      <c r="G7" s="30">
        <v>891199</v>
      </c>
      <c r="H7" s="30">
        <v>871719</v>
      </c>
      <c r="I7" s="30">
        <v>748659</v>
      </c>
      <c r="J7" s="30">
        <v>663132</v>
      </c>
      <c r="K7" s="30">
        <v>661064</v>
      </c>
      <c r="L7" s="30">
        <v>588407</v>
      </c>
      <c r="M7" s="72">
        <v>638489</v>
      </c>
      <c r="N7" s="74">
        <v>519270</v>
      </c>
      <c r="O7" s="48">
        <v>480049</v>
      </c>
      <c r="P7" s="48">
        <v>402141</v>
      </c>
      <c r="Q7" s="117">
        <v>463332</v>
      </c>
    </row>
    <row r="8" spans="1:22" ht="15.75" thickBot="1" x14ac:dyDescent="0.3">
      <c r="A8" s="18" t="s">
        <v>57</v>
      </c>
      <c r="B8" s="10">
        <v>2863</v>
      </c>
      <c r="C8" s="32">
        <v>4628</v>
      </c>
      <c r="D8" s="29">
        <v>4202</v>
      </c>
      <c r="E8" s="29">
        <v>1013</v>
      </c>
      <c r="F8" s="29">
        <v>6073</v>
      </c>
      <c r="G8" s="30">
        <v>5200</v>
      </c>
      <c r="H8" s="30">
        <v>8481</v>
      </c>
      <c r="I8" s="30">
        <v>3778</v>
      </c>
      <c r="J8" s="30">
        <v>8984</v>
      </c>
      <c r="K8" s="30">
        <v>13923</v>
      </c>
      <c r="L8" s="30">
        <v>6456</v>
      </c>
      <c r="M8" s="72">
        <v>3099</v>
      </c>
      <c r="N8" s="74">
        <v>3582</v>
      </c>
      <c r="O8" s="48">
        <v>5078</v>
      </c>
      <c r="P8" s="48">
        <v>13849</v>
      </c>
      <c r="Q8" s="117">
        <v>1698</v>
      </c>
    </row>
    <row r="9" spans="1:22" ht="15.75" thickBot="1" x14ac:dyDescent="0.3">
      <c r="A9" s="18" t="s">
        <v>58</v>
      </c>
      <c r="B9" s="10">
        <v>96918</v>
      </c>
      <c r="C9" s="32">
        <v>120175</v>
      </c>
      <c r="D9" s="29">
        <v>1285</v>
      </c>
      <c r="E9" s="29">
        <v>126509</v>
      </c>
      <c r="F9" s="29">
        <v>216857</v>
      </c>
      <c r="G9" s="30">
        <v>287302</v>
      </c>
      <c r="H9" s="30">
        <v>322584</v>
      </c>
      <c r="I9" s="30">
        <v>371669</v>
      </c>
      <c r="J9" s="30">
        <v>330620</v>
      </c>
      <c r="K9" s="30">
        <v>370285</v>
      </c>
      <c r="L9" s="30">
        <v>388122</v>
      </c>
      <c r="M9" s="72">
        <v>276605</v>
      </c>
      <c r="N9" s="74">
        <v>238147</v>
      </c>
      <c r="O9" s="48">
        <v>232032</v>
      </c>
      <c r="P9" s="48">
        <v>239800</v>
      </c>
      <c r="Q9" s="117">
        <v>308181</v>
      </c>
    </row>
    <row r="10" spans="1:22" ht="15.75" thickBot="1" x14ac:dyDescent="0.3">
      <c r="A10" s="18" t="s">
        <v>41</v>
      </c>
      <c r="B10" s="10">
        <f>SUM(B4:B9)</f>
        <v>4589292</v>
      </c>
      <c r="C10" s="10">
        <f t="shared" ref="C10:Q10" si="0">SUM(C4:C9)</f>
        <v>5105234</v>
      </c>
      <c r="D10" s="10">
        <f t="shared" si="0"/>
        <v>5441764</v>
      </c>
      <c r="E10" s="10">
        <f t="shared" si="0"/>
        <v>4884844</v>
      </c>
      <c r="F10" s="10">
        <f t="shared" si="0"/>
        <v>5171128</v>
      </c>
      <c r="G10" s="10">
        <f t="shared" si="0"/>
        <v>5595270</v>
      </c>
      <c r="H10" s="10">
        <f t="shared" si="0"/>
        <v>5718332</v>
      </c>
      <c r="I10" s="10">
        <f t="shared" si="0"/>
        <v>5522166</v>
      </c>
      <c r="J10" s="10">
        <f t="shared" si="0"/>
        <v>5021686</v>
      </c>
      <c r="K10" s="10">
        <f t="shared" si="0"/>
        <v>4856332</v>
      </c>
      <c r="L10" s="10">
        <f t="shared" si="0"/>
        <v>4878776</v>
      </c>
      <c r="M10" s="10">
        <f t="shared" si="0"/>
        <v>4769244</v>
      </c>
      <c r="N10" s="10">
        <f t="shared" si="0"/>
        <v>4388507</v>
      </c>
      <c r="O10" s="10">
        <f t="shared" si="0"/>
        <v>4189604</v>
      </c>
      <c r="P10" s="10">
        <f t="shared" ref="P10" si="1">SUM(P4:P9)</f>
        <v>3784196</v>
      </c>
      <c r="Q10" s="10">
        <f t="shared" ref="Q10" si="2">SUM(Q4:Q9)</f>
        <v>3797541</v>
      </c>
    </row>
    <row r="11" spans="1:22" x14ac:dyDescent="0.25">
      <c r="A11" s="88" t="s">
        <v>146</v>
      </c>
    </row>
    <row r="12" spans="1:22" x14ac:dyDescent="0.25">
      <c r="A12" s="88" t="s">
        <v>147</v>
      </c>
      <c r="H12" s="5"/>
      <c r="I12" s="5"/>
      <c r="J12" s="5"/>
    </row>
    <row r="13" spans="1:22" x14ac:dyDescent="0.25">
      <c r="A13" s="47" t="s">
        <v>59</v>
      </c>
    </row>
    <row r="14" spans="1:22" x14ac:dyDescent="0.25">
      <c r="A14" s="2" t="s">
        <v>114</v>
      </c>
    </row>
    <row r="15" spans="1:22" x14ac:dyDescent="0.25">
      <c r="A15" s="2"/>
    </row>
    <row r="16" spans="1:22" ht="81" customHeight="1" x14ac:dyDescent="0.25">
      <c r="A16" s="190" t="s">
        <v>196</v>
      </c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27"/>
      <c r="S16" s="27"/>
      <c r="T16" s="27"/>
      <c r="U16" s="27"/>
      <c r="V16" s="27"/>
    </row>
    <row r="17" spans="1:22" x14ac:dyDescent="0.2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</row>
    <row r="18" spans="1:22" x14ac:dyDescent="0.25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</row>
    <row r="19" spans="1:22" x14ac:dyDescent="0.25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</row>
    <row r="20" spans="1:22" x14ac:dyDescent="0.25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</row>
    <row r="21" spans="1:22" x14ac:dyDescent="0.25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</row>
    <row r="22" spans="1:22" x14ac:dyDescent="0.25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</row>
    <row r="23" spans="1:22" x14ac:dyDescent="0.25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</row>
    <row r="24" spans="1:22" x14ac:dyDescent="0.2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</row>
    <row r="25" spans="1:22" x14ac:dyDescent="0.25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</row>
    <row r="26" spans="1:22" x14ac:dyDescent="0.25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</row>
    <row r="27" spans="1:22" x14ac:dyDescent="0.2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</row>
  </sheetData>
  <mergeCells count="3">
    <mergeCell ref="A2:A3"/>
    <mergeCell ref="B3:Q3"/>
    <mergeCell ref="A16:Q16"/>
  </mergeCells>
  <phoneticPr fontId="14" type="noConversion"/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26"/>
  <sheetViews>
    <sheetView workbookViewId="0">
      <selection activeCell="U2" sqref="U2"/>
    </sheetView>
  </sheetViews>
  <sheetFormatPr defaultRowHeight="15" x14ac:dyDescent="0.25"/>
  <cols>
    <col min="1" max="1" width="17" customWidth="1"/>
    <col min="10" max="10" width="9.140625" customWidth="1"/>
  </cols>
  <sheetData>
    <row r="1" spans="1:22" ht="15.75" thickBot="1" x14ac:dyDescent="0.3">
      <c r="A1" s="26" t="s">
        <v>178</v>
      </c>
    </row>
    <row r="2" spans="1:22" ht="15.75" thickBot="1" x14ac:dyDescent="0.3">
      <c r="A2" s="160" t="s">
        <v>44</v>
      </c>
      <c r="B2" s="16">
        <v>2006</v>
      </c>
      <c r="C2" s="28">
        <v>2007</v>
      </c>
      <c r="D2" s="28">
        <v>2008</v>
      </c>
      <c r="E2" s="28">
        <v>2009</v>
      </c>
      <c r="F2" s="28">
        <v>2010</v>
      </c>
      <c r="G2" s="28">
        <v>2011</v>
      </c>
      <c r="H2" s="28">
        <v>2012</v>
      </c>
      <c r="I2" s="28">
        <v>2013</v>
      </c>
      <c r="J2" s="28">
        <v>2014</v>
      </c>
      <c r="K2" s="28">
        <v>2015</v>
      </c>
      <c r="L2" s="28">
        <v>2016</v>
      </c>
      <c r="M2" s="28">
        <v>2017</v>
      </c>
      <c r="N2" s="28">
        <v>2018</v>
      </c>
      <c r="O2" s="28">
        <v>2019</v>
      </c>
      <c r="P2" s="28">
        <v>2020</v>
      </c>
      <c r="Q2" s="28">
        <v>2021</v>
      </c>
    </row>
    <row r="3" spans="1:22" ht="15.75" thickBot="1" x14ac:dyDescent="0.3">
      <c r="A3" s="160"/>
      <c r="B3" s="153" t="s">
        <v>115</v>
      </c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5"/>
    </row>
    <row r="4" spans="1:22" ht="15.75" thickBot="1" x14ac:dyDescent="0.3">
      <c r="A4" s="18" t="s">
        <v>53</v>
      </c>
      <c r="B4" s="10">
        <v>517087</v>
      </c>
      <c r="C4" s="29">
        <v>992939</v>
      </c>
      <c r="D4" s="29">
        <v>1433345</v>
      </c>
      <c r="E4" s="29">
        <v>646929</v>
      </c>
      <c r="F4" s="29">
        <v>714250</v>
      </c>
      <c r="G4" s="30">
        <v>868799</v>
      </c>
      <c r="H4" s="30">
        <v>898457</v>
      </c>
      <c r="I4" s="30">
        <v>1031817</v>
      </c>
      <c r="J4" s="30">
        <v>1405577</v>
      </c>
      <c r="K4" s="30">
        <v>1154677</v>
      </c>
      <c r="L4" s="30">
        <v>1117902</v>
      </c>
      <c r="M4" s="71">
        <v>1106035</v>
      </c>
      <c r="N4" s="73">
        <v>1079220</v>
      </c>
      <c r="O4" s="101">
        <v>1023723</v>
      </c>
      <c r="P4" s="101">
        <v>1015404</v>
      </c>
      <c r="Q4" s="116">
        <v>874575</v>
      </c>
    </row>
    <row r="5" spans="1:22" ht="15.75" thickBot="1" x14ac:dyDescent="0.3">
      <c r="A5" s="18" t="s">
        <v>54</v>
      </c>
      <c r="B5" s="10">
        <v>5848823</v>
      </c>
      <c r="C5" s="29">
        <v>6417713</v>
      </c>
      <c r="D5" s="29">
        <v>6570782</v>
      </c>
      <c r="E5" s="29">
        <v>6378536</v>
      </c>
      <c r="F5" s="29">
        <v>6537167</v>
      </c>
      <c r="G5" s="30">
        <v>7296644</v>
      </c>
      <c r="H5" s="30">
        <v>7649274</v>
      </c>
      <c r="I5" s="30">
        <v>6978787</v>
      </c>
      <c r="J5" s="30">
        <v>6334267</v>
      </c>
      <c r="K5" s="30">
        <v>5986093</v>
      </c>
      <c r="L5" s="30">
        <v>6108874</v>
      </c>
      <c r="M5" s="72">
        <v>6046744</v>
      </c>
      <c r="N5" s="74">
        <v>5504059</v>
      </c>
      <c r="O5" s="48">
        <v>5078194</v>
      </c>
      <c r="P5" s="48">
        <v>4623394</v>
      </c>
      <c r="Q5" s="117">
        <v>4910765</v>
      </c>
    </row>
    <row r="6" spans="1:22" ht="15.75" thickBot="1" x14ac:dyDescent="0.3">
      <c r="A6" s="18" t="s">
        <v>55</v>
      </c>
      <c r="B6" s="10">
        <v>2339972</v>
      </c>
      <c r="C6" s="29">
        <v>2516996</v>
      </c>
      <c r="D6" s="29">
        <v>2656644</v>
      </c>
      <c r="E6" s="29">
        <v>2811733</v>
      </c>
      <c r="F6" s="29">
        <v>2831152</v>
      </c>
      <c r="G6" s="30">
        <v>3262315</v>
      </c>
      <c r="H6" s="30">
        <v>3286430</v>
      </c>
      <c r="I6" s="30">
        <v>3796376</v>
      </c>
      <c r="J6" s="30">
        <v>3611868</v>
      </c>
      <c r="K6" s="30">
        <v>3588704</v>
      </c>
      <c r="L6" s="30">
        <v>3782240</v>
      </c>
      <c r="M6" s="72">
        <v>3896299</v>
      </c>
      <c r="N6" s="74">
        <v>3659164</v>
      </c>
      <c r="O6" s="48">
        <v>3850985</v>
      </c>
      <c r="P6" s="48">
        <v>3627250</v>
      </c>
      <c r="Q6" s="117">
        <v>3439073</v>
      </c>
    </row>
    <row r="7" spans="1:22" ht="15.75" thickBot="1" x14ac:dyDescent="0.3">
      <c r="A7" s="18" t="s">
        <v>56</v>
      </c>
      <c r="B7" s="10">
        <v>883616</v>
      </c>
      <c r="C7" s="29">
        <v>861484</v>
      </c>
      <c r="D7" s="29">
        <v>891277</v>
      </c>
      <c r="E7" s="29">
        <v>1019072</v>
      </c>
      <c r="F7" s="29">
        <v>1035542</v>
      </c>
      <c r="G7" s="30">
        <v>1373929</v>
      </c>
      <c r="H7" s="30">
        <v>1361184</v>
      </c>
      <c r="I7" s="30">
        <v>1230344</v>
      </c>
      <c r="J7" s="30">
        <v>1138975</v>
      </c>
      <c r="K7" s="30">
        <v>1222713</v>
      </c>
      <c r="L7" s="30">
        <v>1145151</v>
      </c>
      <c r="M7" s="72">
        <v>1320472</v>
      </c>
      <c r="N7" s="74">
        <v>1057910</v>
      </c>
      <c r="O7" s="48">
        <v>1059740</v>
      </c>
      <c r="P7" s="48">
        <v>912595</v>
      </c>
      <c r="Q7" s="117">
        <v>1044846</v>
      </c>
    </row>
    <row r="8" spans="1:22" ht="15.75" thickBot="1" x14ac:dyDescent="0.3">
      <c r="A8" s="18" t="s">
        <v>57</v>
      </c>
      <c r="B8" s="10">
        <v>198311</v>
      </c>
      <c r="C8" s="29">
        <v>266962</v>
      </c>
      <c r="D8" s="29">
        <v>281125</v>
      </c>
      <c r="E8" s="29">
        <v>65246</v>
      </c>
      <c r="F8" s="29">
        <v>172077</v>
      </c>
      <c r="G8" s="30">
        <v>114932</v>
      </c>
      <c r="H8" s="30">
        <v>170681</v>
      </c>
      <c r="I8" s="30">
        <v>75514</v>
      </c>
      <c r="J8" s="30">
        <v>179721</v>
      </c>
      <c r="K8" s="30">
        <v>278437</v>
      </c>
      <c r="L8" s="30">
        <v>129128</v>
      </c>
      <c r="M8" s="72">
        <v>61981</v>
      </c>
      <c r="N8" s="74">
        <v>71570</v>
      </c>
      <c r="O8" s="48">
        <v>202485</v>
      </c>
      <c r="P8" s="48">
        <v>553528</v>
      </c>
      <c r="Q8" s="117">
        <v>67632</v>
      </c>
    </row>
    <row r="9" spans="1:22" ht="15.75" thickBot="1" x14ac:dyDescent="0.3">
      <c r="A9" s="18" t="s">
        <v>58</v>
      </c>
      <c r="B9" s="10">
        <v>136742</v>
      </c>
      <c r="C9" s="29">
        <v>529242</v>
      </c>
      <c r="D9" s="29">
        <v>358417</v>
      </c>
      <c r="E9" s="29">
        <v>308722</v>
      </c>
      <c r="F9" s="29">
        <v>297715</v>
      </c>
      <c r="G9" s="30">
        <v>419754</v>
      </c>
      <c r="H9" s="30">
        <v>459703</v>
      </c>
      <c r="I9" s="30">
        <v>524532</v>
      </c>
      <c r="J9" s="30">
        <v>470522</v>
      </c>
      <c r="K9" s="30">
        <v>501390</v>
      </c>
      <c r="L9" s="30">
        <v>526529</v>
      </c>
      <c r="M9" s="72">
        <v>409697</v>
      </c>
      <c r="N9" s="74">
        <v>339505</v>
      </c>
      <c r="O9" s="48">
        <v>332751</v>
      </c>
      <c r="P9" s="48">
        <v>314427</v>
      </c>
      <c r="Q9" s="117">
        <v>404796</v>
      </c>
    </row>
    <row r="10" spans="1:22" ht="15.75" thickBot="1" x14ac:dyDescent="0.3">
      <c r="A10" s="18" t="s">
        <v>41</v>
      </c>
      <c r="B10" s="10">
        <f>SUM(B4:B9)</f>
        <v>9924551</v>
      </c>
      <c r="C10" s="10">
        <f t="shared" ref="C10:Q10" si="0">SUM(C4:C9)</f>
        <v>11585336</v>
      </c>
      <c r="D10" s="10">
        <f t="shared" si="0"/>
        <v>12191590</v>
      </c>
      <c r="E10" s="10">
        <f t="shared" si="0"/>
        <v>11230238</v>
      </c>
      <c r="F10" s="10">
        <f t="shared" si="0"/>
        <v>11587903</v>
      </c>
      <c r="G10" s="10">
        <f t="shared" si="0"/>
        <v>13336373</v>
      </c>
      <c r="H10" s="10">
        <f t="shared" si="0"/>
        <v>13825729</v>
      </c>
      <c r="I10" s="10">
        <f t="shared" si="0"/>
        <v>13637370</v>
      </c>
      <c r="J10" s="10">
        <f t="shared" si="0"/>
        <v>13140930</v>
      </c>
      <c r="K10" s="10">
        <f t="shared" si="0"/>
        <v>12732014</v>
      </c>
      <c r="L10" s="10">
        <f t="shared" si="0"/>
        <v>12809824</v>
      </c>
      <c r="M10" s="10">
        <f t="shared" si="0"/>
        <v>12841228</v>
      </c>
      <c r="N10" s="10">
        <f t="shared" si="0"/>
        <v>11711428</v>
      </c>
      <c r="O10" s="10">
        <f t="shared" si="0"/>
        <v>11547878</v>
      </c>
      <c r="P10" s="10">
        <f t="shared" si="0"/>
        <v>11046598</v>
      </c>
      <c r="Q10" s="10">
        <f t="shared" si="0"/>
        <v>10741687</v>
      </c>
    </row>
    <row r="11" spans="1:22" x14ac:dyDescent="0.25">
      <c r="A11" s="88" t="s">
        <v>146</v>
      </c>
    </row>
    <row r="12" spans="1:22" x14ac:dyDescent="0.25">
      <c r="A12" s="88" t="s">
        <v>147</v>
      </c>
      <c r="H12" s="5"/>
      <c r="I12" s="5"/>
      <c r="J12" s="5"/>
    </row>
    <row r="13" spans="1:22" x14ac:dyDescent="0.25">
      <c r="A13" s="47" t="s">
        <v>59</v>
      </c>
    </row>
    <row r="14" spans="1:22" x14ac:dyDescent="0.25">
      <c r="A14" s="2" t="s">
        <v>114</v>
      </c>
    </row>
    <row r="15" spans="1:22" x14ac:dyDescent="0.25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</row>
    <row r="16" spans="1:22" ht="300.75" customHeight="1" x14ac:dyDescent="0.25">
      <c r="A16" s="191" t="s">
        <v>197</v>
      </c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27"/>
      <c r="S16" s="27"/>
      <c r="T16" s="27"/>
      <c r="U16" s="27"/>
      <c r="V16" s="27"/>
    </row>
    <row r="17" spans="1:22" x14ac:dyDescent="0.2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</row>
    <row r="18" spans="1:22" x14ac:dyDescent="0.25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</row>
    <row r="19" spans="1:22" x14ac:dyDescent="0.25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</row>
    <row r="20" spans="1:22" x14ac:dyDescent="0.25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</row>
    <row r="21" spans="1:22" x14ac:dyDescent="0.25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</row>
    <row r="22" spans="1:22" x14ac:dyDescent="0.25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</row>
    <row r="23" spans="1:22" x14ac:dyDescent="0.25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</row>
    <row r="24" spans="1:22" x14ac:dyDescent="0.2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</row>
    <row r="25" spans="1:22" x14ac:dyDescent="0.25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</row>
    <row r="26" spans="1:22" x14ac:dyDescent="0.25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</row>
  </sheetData>
  <mergeCells count="3">
    <mergeCell ref="A2:A3"/>
    <mergeCell ref="B3:Q3"/>
    <mergeCell ref="A16:Q16"/>
  </mergeCells>
  <pageMargins left="0.7" right="0.7" top="0.78740157499999996" bottom="0.78740157499999996" header="0.3" footer="0.3"/>
  <pageSetup paperSize="9" orientation="portrait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7E970D9728844991C32BEC90DBBE58" ma:contentTypeVersion="16" ma:contentTypeDescription="Vytvoří nový dokument" ma:contentTypeScope="" ma:versionID="bd0b7a1b94abfef10f78e4b08361959a">
  <xsd:schema xmlns:xsd="http://www.w3.org/2001/XMLSchema" xmlns:xs="http://www.w3.org/2001/XMLSchema" xmlns:p="http://schemas.microsoft.com/office/2006/metadata/properties" xmlns:ns2="be99a51b-f3de-46ad-b7a0-b0c280b44071" xmlns:ns3="ea312c9a-8b5d-4ec7-ba55-c77d150d9b3d" targetNamespace="http://schemas.microsoft.com/office/2006/metadata/properties" ma:root="true" ma:fieldsID="ffb12961d357199103d058be191e1020" ns2:_="" ns3:_="">
    <xsd:import namespace="be99a51b-f3de-46ad-b7a0-b0c280b44071"/>
    <xsd:import namespace="ea312c9a-8b5d-4ec7-ba55-c77d150d9b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99a51b-f3de-46ad-b7a0-b0c280b44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79582e44-e1bd-47ae-b8bb-f3d5276029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312c9a-8b5d-4ec7-ba55-c77d150d9b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9f3e7aa-bf67-43e1-a37c-b48790088f1f}" ma:internalName="TaxCatchAll" ma:showField="CatchAllData" ma:web="ea312c9a-8b5d-4ec7-ba55-c77d150d9b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a312c9a-8b5d-4ec7-ba55-c77d150d9b3d">
      <UserInfo>
        <DisplayName/>
        <AccountId xsi:nil="true"/>
        <AccountType/>
      </UserInfo>
    </SharedWithUsers>
    <lcf76f155ced4ddcb4097134ff3c332f xmlns="be99a51b-f3de-46ad-b7a0-b0c280b44071">
      <Terms xmlns="http://schemas.microsoft.com/office/infopath/2007/PartnerControls"/>
    </lcf76f155ced4ddcb4097134ff3c332f>
    <TaxCatchAll xmlns="ea312c9a-8b5d-4ec7-ba55-c77d150d9b3d" xsi:nil="true"/>
  </documentManagement>
</p:properties>
</file>

<file path=customXml/itemProps1.xml><?xml version="1.0" encoding="utf-8"?>
<ds:datastoreItem xmlns:ds="http://schemas.openxmlformats.org/officeDocument/2006/customXml" ds:itemID="{02013E74-C0EE-4743-B50F-B42C58920A0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4618C4E-A3D0-409D-9C24-E198D5B15A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99a51b-f3de-46ad-b7a0-b0c280b44071"/>
    <ds:schemaRef ds:uri="ea312c9a-8b5d-4ec7-ba55-c77d150d9b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DF7EDA7-7917-4424-A790-8694477E8B36}">
  <ds:schemaRefs>
    <ds:schemaRef ds:uri="be99a51b-f3de-46ad-b7a0-b0c280b44071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ea312c9a-8b5d-4ec7-ba55-c77d150d9b3d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6</vt:i4>
      </vt:variant>
    </vt:vector>
  </HeadingPairs>
  <TitlesOfParts>
    <vt:vector size="21" baseType="lpstr">
      <vt:lpstr>Obsah</vt:lpstr>
      <vt:lpstr>2.1.1_Tab.1</vt:lpstr>
      <vt:lpstr>2.1.1 Tab.2</vt:lpstr>
      <vt:lpstr>2.1.1_Tab.3</vt:lpstr>
      <vt:lpstr>2.1.1_Tab.4</vt:lpstr>
      <vt:lpstr>2.1.1_Tab.5</vt:lpstr>
      <vt:lpstr>2.1.1_Tab.6</vt:lpstr>
      <vt:lpstr>2.1.1_Tab.7</vt:lpstr>
      <vt:lpstr>2.1.1_Tab.8</vt:lpstr>
      <vt:lpstr>2.1.2_Tab.1</vt:lpstr>
      <vt:lpstr>2.1.2_Tab.2</vt:lpstr>
      <vt:lpstr>2.1.2_Tab.3</vt:lpstr>
      <vt:lpstr>2.1.2_Tab.4</vt:lpstr>
      <vt:lpstr>2.1.2_Tab.5</vt:lpstr>
      <vt:lpstr>2.1.2_Tab.6</vt:lpstr>
      <vt:lpstr>'2.1.1 Tab.2'!_Toc406678317</vt:lpstr>
      <vt:lpstr>'2.1.2_Tab.1'!_Toc406678323</vt:lpstr>
      <vt:lpstr>'2.1.2_Tab.2'!_Toc406678324</vt:lpstr>
      <vt:lpstr>'2.1.2_Tab.3'!_Toc406678325</vt:lpstr>
      <vt:lpstr>'2.1.2_Tab.4'!_Toc406678326</vt:lpstr>
      <vt:lpstr>'2.1.2_Tab.5'!_Toc406678327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Edita Koblížková</dc:creator>
  <cp:lastModifiedBy>Jan Pokorný</cp:lastModifiedBy>
  <dcterms:created xsi:type="dcterms:W3CDTF">2015-02-06T15:03:23Z</dcterms:created>
  <dcterms:modified xsi:type="dcterms:W3CDTF">2022-10-11T07:05:47Z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0x010100DA7E970D9728844991C32BEC90DBBE58</vt:lpwstr>
  </property>
  <property fmtid="{D5CDD505-2E9C-101B-9397-08002B2CF9AE}" pid="3" name="Order">
    <vt:r8>394300</vt:r8>
  </property>
  <property fmtid="{D5CDD505-2E9C-101B-9397-08002B2CF9AE}" pid="4" name="ComplianceAssetId">
    <vt:lpwstr/>
  </property>
  <property fmtid="{D5CDD505-2E9C-101B-9397-08002B2CF9AE}" pid="5" name="MediaServiceImageTags">
    <vt:lpwstr/>
  </property>
</Properties>
</file>