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nia.sharepoint.com/sites/oddlenhodnocenp/Sdilene dokumenty/General/Rocenka 2021/Excely k publikaci/"/>
    </mc:Choice>
  </mc:AlternateContent>
  <xr:revisionPtr revIDLastSave="6" documentId="13_ncr:1_{DDA1C44B-EC20-45B1-B75D-1F05924A41C7}" xr6:coauthVersionLast="47" xr6:coauthVersionMax="47" xr10:uidLastSave="{FD00C7C2-AAF5-4374-9C61-9B4EF8B768B3}"/>
  <bookViews>
    <workbookView xWindow="14640" yWindow="465" windowWidth="14460" windowHeight="12540" xr2:uid="{00000000-000D-0000-FFFF-FFFF00000000}"/>
  </bookViews>
  <sheets>
    <sheet name="Obsah" sheetId="12" r:id="rId1"/>
    <sheet name="6.3_Tab.1" sheetId="1" r:id="rId2"/>
    <sheet name="6.3_Tab.2" sheetId="2" r:id="rId3"/>
    <sheet name="6.3_Tab.3" sheetId="3" r:id="rId4"/>
    <sheet name="6.3_Tab.4" sheetId="4" r:id="rId5"/>
    <sheet name="6.3_Tab.5" sheetId="5" r:id="rId6"/>
    <sheet name="6.3_Tab.6" sheetId="6" r:id="rId7"/>
    <sheet name="6.3_Tab.7" sheetId="7" r:id="rId8"/>
    <sheet name="6.3_Tab.8" sheetId="8" r:id="rId9"/>
    <sheet name="6.3_Tab.9" sheetId="10" r:id="rId10"/>
    <sheet name="6.3_Tab.10" sheetId="11" r:id="rId11"/>
  </sheets>
  <definedNames>
    <definedName name="_Toc406678732" localSheetId="1">'6.3_Tab.1'!$A$1</definedName>
    <definedName name="_Toc406678733" localSheetId="2">'6.3_Tab.2'!$A$1</definedName>
    <definedName name="_Toc406678734" localSheetId="3">'6.3_Tab.3'!$A$1</definedName>
    <definedName name="_Toc406678735" localSheetId="4">'6.3_Tab.4'!$A$1</definedName>
    <definedName name="_Toc406678736" localSheetId="5">'6.3_Tab.5'!$A$1</definedName>
    <definedName name="_Toc406678737" localSheetId="6">'6.3_Tab.6'!$A$1</definedName>
    <definedName name="_Toc406678738" localSheetId="7">'6.3_Tab.7'!$A$1</definedName>
    <definedName name="_Toc406678739" localSheetId="8">'6.3_Tab.8'!$A$1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9" i="3" l="1"/>
  <c r="G19" i="2"/>
</calcChain>
</file>

<file path=xl/sharedStrings.xml><?xml version="1.0" encoding="utf-8"?>
<sst xmlns="http://schemas.openxmlformats.org/spreadsheetml/2006/main" count="285" uniqueCount="190">
  <si>
    <t xml:space="preserve">Rozpočtová položka </t>
  </si>
  <si>
    <t>mil. Kč</t>
  </si>
  <si>
    <t xml:space="preserve">Poplatky, pokuty </t>
  </si>
  <si>
    <t xml:space="preserve">1 647,1 </t>
  </si>
  <si>
    <t xml:space="preserve">1 789,5 </t>
  </si>
  <si>
    <t xml:space="preserve">1 981,5 </t>
  </si>
  <si>
    <t xml:space="preserve">Splátky, úroky z půjček </t>
  </si>
  <si>
    <t xml:space="preserve">Ostatní (úroky z vkladů, vratky půjček, finanční vypořádání, příspěvek od zahraničních institucí a ostatní příjmy) </t>
  </si>
  <si>
    <t xml:space="preserve">Příjmy celkem </t>
  </si>
  <si>
    <t xml:space="preserve">2 555,5 </t>
  </si>
  <si>
    <t xml:space="preserve">2 602,4 </t>
  </si>
  <si>
    <t xml:space="preserve">2 387,3 </t>
  </si>
  <si>
    <t>1 963,4</t>
  </si>
  <si>
    <t xml:space="preserve">Zelená úsporám </t>
  </si>
  <si>
    <t>x</t>
  </si>
  <si>
    <t xml:space="preserve">13 044,8 </t>
  </si>
  <si>
    <t xml:space="preserve">6 125,1 </t>
  </si>
  <si>
    <t>Zdroj: SFŽP ČR</t>
  </si>
  <si>
    <t>Rok</t>
  </si>
  <si>
    <t>Voda</t>
  </si>
  <si>
    <r>
      <t>Ovzduší</t>
    </r>
    <r>
      <rPr>
        <vertAlign val="superscript"/>
        <sz val="7.5"/>
        <rFont val="Arial"/>
        <family val="2"/>
        <charset val="238"/>
      </rPr>
      <t>1)</t>
    </r>
  </si>
  <si>
    <r>
      <t>Odpady</t>
    </r>
    <r>
      <rPr>
        <vertAlign val="superscript"/>
        <sz val="7.5"/>
        <rFont val="Arial"/>
        <family val="2"/>
        <charset val="238"/>
      </rPr>
      <t>2</t>
    </r>
    <r>
      <rPr>
        <i/>
        <vertAlign val="superscript"/>
        <sz val="7.5"/>
        <rFont val="Arial"/>
        <family val="2"/>
        <charset val="238"/>
      </rPr>
      <t>)</t>
    </r>
    <r>
      <rPr>
        <sz val="7.5"/>
        <rFont val="Arial"/>
        <family val="2"/>
        <charset val="238"/>
      </rPr>
      <t xml:space="preserve"> </t>
    </r>
  </si>
  <si>
    <r>
      <t>Půda</t>
    </r>
    <r>
      <rPr>
        <vertAlign val="superscript"/>
        <sz val="7.5"/>
        <rFont val="Arial"/>
        <family val="2"/>
        <charset val="238"/>
      </rPr>
      <t>3)</t>
    </r>
  </si>
  <si>
    <t>Jiné</t>
  </si>
  <si>
    <t>Celkem</t>
  </si>
  <si>
    <t>Zelená úsporám</t>
  </si>
  <si>
    <t xml:space="preserve">1 318,3 </t>
  </si>
  <si>
    <t xml:space="preserve">1 066,6 </t>
  </si>
  <si>
    <t xml:space="preserve">2 733,8 </t>
  </si>
  <si>
    <r>
      <t>1)</t>
    </r>
    <r>
      <rPr>
        <sz val="7.5"/>
        <color rgb="FF000000"/>
        <rFont val="Arial"/>
        <family val="2"/>
        <charset val="238"/>
      </rPr>
      <t xml:space="preserve"> včetně zpoplatnění freonů</t>
    </r>
  </si>
  <si>
    <r>
      <t>2)</t>
    </r>
    <r>
      <rPr>
        <i/>
        <sz val="7.5"/>
        <color rgb="FF000000"/>
        <rFont val="Arial"/>
        <family val="2"/>
        <charset val="238"/>
      </rPr>
      <t xml:space="preserve"> </t>
    </r>
    <r>
      <rPr>
        <sz val="7.5"/>
        <color rgb="FF000000"/>
        <rFont val="Arial"/>
        <family val="2"/>
        <charset val="238"/>
      </rPr>
      <t>včetně obalů a od r. 2009 i poplatků za autovraky</t>
    </r>
  </si>
  <si>
    <r>
      <t>3)</t>
    </r>
    <r>
      <rPr>
        <sz val="7.5"/>
        <color rgb="FF000000"/>
        <rFont val="Arial"/>
        <family val="2"/>
        <charset val="238"/>
      </rPr>
      <t xml:space="preserve"> výnosy odvodů za zábor zemědělské a lesní půdy k nezemědělským a nelesním účelům, údaj vyšší o část výnosu pokut uložených ČIŽP za přestupky v oblastech ochrany zemědělského půdního fondu, lesního půdního fondu a ochrany přírody a krajiny</t>
    </r>
    <r>
      <rPr>
        <i/>
        <sz val="7.5"/>
        <color rgb="FF000000"/>
        <rFont val="Arial"/>
        <family val="2"/>
        <charset val="238"/>
      </rPr>
      <t>.</t>
    </r>
  </si>
  <si>
    <t xml:space="preserve">Pozn.: Data jsou uvedena včetně splátek půjček. </t>
  </si>
  <si>
    <t>Odpadní voda</t>
  </si>
  <si>
    <t>Podzemní voda</t>
  </si>
  <si>
    <r>
      <t>Ovzduší</t>
    </r>
    <r>
      <rPr>
        <vertAlign val="superscript"/>
        <sz val="7.5"/>
        <color rgb="FF000000"/>
        <rFont val="Arial"/>
        <family val="2"/>
        <charset val="238"/>
      </rPr>
      <t>1)</t>
    </r>
  </si>
  <si>
    <t>Odpady</t>
  </si>
  <si>
    <t>Obaly</t>
  </si>
  <si>
    <t xml:space="preserve">Příroda </t>
  </si>
  <si>
    <t>Autovraky</t>
  </si>
  <si>
    <t xml:space="preserve">–4,7 </t>
  </si>
  <si>
    <t xml:space="preserve">1 923,7 </t>
  </si>
  <si>
    <t>1 624,2</t>
  </si>
  <si>
    <t>1 373,0</t>
  </si>
  <si>
    <r>
      <t>1)</t>
    </r>
    <r>
      <rPr>
        <sz val="7.5"/>
        <color rgb="FF000000"/>
        <rFont val="Arial"/>
        <family val="2"/>
        <charset val="238"/>
      </rPr>
      <t xml:space="preserve"> včetně zpoplatnění freonů </t>
    </r>
  </si>
  <si>
    <t>Péče o krajinu</t>
  </si>
  <si>
    <t xml:space="preserve">ISPA/FS </t>
  </si>
  <si>
    <t xml:space="preserve">OPI </t>
  </si>
  <si>
    <t xml:space="preserve">1 952,4 </t>
  </si>
  <si>
    <r>
      <t>1)</t>
    </r>
    <r>
      <rPr>
        <sz val="7.5"/>
        <color rgb="FF000000"/>
        <rFont val="Arial"/>
        <family val="2"/>
        <charset val="238"/>
      </rPr>
      <t xml:space="preserve"> včetně výdajů na freony (r. 2004 – 9,0 mil. Kč, r. 2005 – 64,1 mil. Kč, r. 2006 – 25,5 mil. Kč, r. 2007 – 10,8 mil. Kč, r. 2008 – 3,7 mil. Kč), a obnovitelné zdroje energie (r. 2004 – 322,1 mil. Kč, r. 2005 – 180,6 mil. Kč, r. </t>
    </r>
    <r>
      <rPr>
        <sz val="7.5"/>
        <rFont val="Arial"/>
        <family val="2"/>
        <charset val="238"/>
      </rPr>
      <t>2006 – 93,3 mil. Kč, r. 2007 – 149,8 mil. Kč, r. 2008 – 132,3 mil. Kč)</t>
    </r>
  </si>
  <si>
    <t xml:space="preserve">  </t>
  </si>
  <si>
    <t xml:space="preserve">% </t>
  </si>
  <si>
    <t xml:space="preserve">Podíl </t>
  </si>
  <si>
    <t>Pozn.: V tabulce uvedené údaje jsou bez výdajů programu GIS.</t>
  </si>
  <si>
    <t xml:space="preserve">Rok </t>
  </si>
  <si>
    <t>Škodlivina</t>
  </si>
  <si>
    <t>Tuhé částice</t>
  </si>
  <si>
    <r>
      <t>SO</t>
    </r>
    <r>
      <rPr>
        <vertAlign val="subscript"/>
        <sz val="7.5"/>
        <rFont val="Arial"/>
        <family val="2"/>
        <charset val="238"/>
      </rPr>
      <t>2</t>
    </r>
    <r>
      <rPr>
        <sz val="7.5"/>
        <rFont val="Arial"/>
        <family val="2"/>
        <charset val="238"/>
      </rPr>
      <t xml:space="preserve"> </t>
    </r>
  </si>
  <si>
    <r>
      <t>NO</t>
    </r>
    <r>
      <rPr>
        <vertAlign val="subscript"/>
        <sz val="7.5"/>
        <rFont val="Arial"/>
        <family val="2"/>
        <charset val="238"/>
      </rPr>
      <t>x</t>
    </r>
    <r>
      <rPr>
        <sz val="7.5"/>
        <rFont val="Arial"/>
        <family val="2"/>
        <charset val="238"/>
      </rPr>
      <t xml:space="preserve"> </t>
    </r>
  </si>
  <si>
    <t xml:space="preserve">VOC </t>
  </si>
  <si>
    <t xml:space="preserve">CO </t>
  </si>
  <si>
    <r>
      <t>CO</t>
    </r>
    <r>
      <rPr>
        <vertAlign val="subscript"/>
        <sz val="7.5"/>
        <rFont val="Arial"/>
        <family val="2"/>
        <charset val="238"/>
      </rPr>
      <t>2</t>
    </r>
    <r>
      <rPr>
        <sz val="7.5"/>
        <rFont val="Arial"/>
        <family val="2"/>
        <charset val="238"/>
      </rPr>
      <t xml:space="preserve"> </t>
    </r>
  </si>
  <si>
    <r>
      <t>Redukce emisí v t.rok</t>
    </r>
    <r>
      <rPr>
        <vertAlign val="superscript"/>
        <sz val="7.5"/>
        <rFont val="Arial"/>
        <family val="2"/>
        <charset val="238"/>
      </rPr>
      <t>–1</t>
    </r>
  </si>
  <si>
    <r>
      <t>2 414,0</t>
    </r>
    <r>
      <rPr>
        <vertAlign val="superscript"/>
        <sz val="7.5"/>
        <rFont val="Arial"/>
        <family val="2"/>
        <charset val="238"/>
      </rPr>
      <t>1)</t>
    </r>
    <r>
      <rPr>
        <sz val="7.5"/>
        <rFont val="Arial"/>
        <family val="2"/>
        <charset val="238"/>
      </rPr>
      <t xml:space="preserve"> </t>
    </r>
  </si>
  <si>
    <t xml:space="preserve">10 717,0 </t>
  </si>
  <si>
    <t xml:space="preserve">1 796,6 </t>
  </si>
  <si>
    <t xml:space="preserve">2 984,8 </t>
  </si>
  <si>
    <t xml:space="preserve">1 486,0 </t>
  </si>
  <si>
    <t xml:space="preserve">6 384,2 </t>
  </si>
  <si>
    <t xml:space="preserve">158 633,0 </t>
  </si>
  <si>
    <t xml:space="preserve">1 392,8 </t>
  </si>
  <si>
    <t xml:space="preserve">1 072,6 </t>
  </si>
  <si>
    <t xml:space="preserve">2 412,5 </t>
  </si>
  <si>
    <t xml:space="preserve">47 080,4 </t>
  </si>
  <si>
    <r>
      <t>2011</t>
    </r>
    <r>
      <rPr>
        <vertAlign val="superscript"/>
        <sz val="7.5"/>
        <rFont val="Arial"/>
        <family val="2"/>
        <charset val="238"/>
      </rPr>
      <t>2)</t>
    </r>
  </si>
  <si>
    <t>1 413,4</t>
  </si>
  <si>
    <t>1 428,5</t>
  </si>
  <si>
    <t>3 253,4</t>
  </si>
  <si>
    <t>72 159,5</t>
  </si>
  <si>
    <t>.</t>
  </si>
  <si>
    <t>1 119,0</t>
  </si>
  <si>
    <t>15 885,3</t>
  </si>
  <si>
    <r>
      <t>1)</t>
    </r>
    <r>
      <rPr>
        <sz val="7.5"/>
        <rFont val="Arial"/>
        <family val="2"/>
        <charset val="238"/>
      </rPr>
      <t xml:space="preserve"> včetně přínosu z opatření Operačního programu infrastruktury (VOC – 134,2 t) </t>
    </r>
  </si>
  <si>
    <r>
      <t>2)</t>
    </r>
    <r>
      <rPr>
        <i/>
        <sz val="7.5"/>
        <color rgb="FF000000"/>
        <rFont val="Arial"/>
        <family val="2"/>
        <charset val="238"/>
      </rPr>
      <t xml:space="preserve"> </t>
    </r>
    <r>
      <rPr>
        <sz val="7.5"/>
        <color rgb="FF000000"/>
        <rFont val="Arial"/>
        <family val="2"/>
        <charset val="238"/>
      </rPr>
      <t>od roku 2011 pouze za národní program</t>
    </r>
  </si>
  <si>
    <t xml:space="preserve">NL </t>
  </si>
  <si>
    <r>
      <t>BSK</t>
    </r>
    <r>
      <rPr>
        <vertAlign val="subscript"/>
        <sz val="7.5"/>
        <rFont val="Arial"/>
        <family val="2"/>
        <charset val="238"/>
      </rPr>
      <t>5</t>
    </r>
    <r>
      <rPr>
        <sz val="7.5"/>
        <rFont val="Arial"/>
        <family val="2"/>
        <charset val="238"/>
      </rPr>
      <t xml:space="preserve"> </t>
    </r>
  </si>
  <si>
    <t xml:space="preserve">CHSK </t>
  </si>
  <si>
    <r>
      <t>2006</t>
    </r>
    <r>
      <rPr>
        <vertAlign val="superscript"/>
        <sz val="7.5"/>
        <rFont val="Arial"/>
        <family val="2"/>
        <charset val="238"/>
      </rPr>
      <t>1)</t>
    </r>
  </si>
  <si>
    <t xml:space="preserve">1 988,5 </t>
  </si>
  <si>
    <t xml:space="preserve">3 929,4 </t>
  </si>
  <si>
    <t xml:space="preserve">4 254,1 </t>
  </si>
  <si>
    <t xml:space="preserve">1 076,4 </t>
  </si>
  <si>
    <t xml:space="preserve">4 942,1 </t>
  </si>
  <si>
    <r>
      <t>2008</t>
    </r>
    <r>
      <rPr>
        <vertAlign val="superscript"/>
        <sz val="7.5"/>
        <rFont val="Arial"/>
        <family val="2"/>
        <charset val="238"/>
      </rPr>
      <t>2)</t>
    </r>
  </si>
  <si>
    <t xml:space="preserve">3 663,9 </t>
  </si>
  <si>
    <t xml:space="preserve">2 010,2 </t>
  </si>
  <si>
    <t xml:space="preserve">7 239,3 </t>
  </si>
  <si>
    <t xml:space="preserve">1 469,0 </t>
  </si>
  <si>
    <t xml:space="preserve">2 611,0 </t>
  </si>
  <si>
    <t xml:space="preserve">1 230,8 </t>
  </si>
  <si>
    <t>1 386,8</t>
  </si>
  <si>
    <t>1 149,6</t>
  </si>
  <si>
    <r>
      <t>1)</t>
    </r>
    <r>
      <rPr>
        <sz val="7.5"/>
        <color rgb="FF000000"/>
        <rFont val="Arial"/>
        <family val="2"/>
        <charset val="238"/>
      </rPr>
      <t xml:space="preserve"> včetně přínosu z opatření v rámci Operačního programu infrastruktury (NL – 1 758,1 t, BSK</t>
    </r>
    <r>
      <rPr>
        <vertAlign val="subscript"/>
        <sz val="7.5"/>
        <color rgb="FF000000"/>
        <rFont val="Arial"/>
        <family val="2"/>
        <charset val="238"/>
      </rPr>
      <t>5</t>
    </r>
    <r>
      <rPr>
        <sz val="7.5"/>
        <color rgb="FF000000"/>
        <rFont val="Arial"/>
        <family val="2"/>
        <charset val="238"/>
      </rPr>
      <t> 1 401,0 t a CHSK – 2 953,5 t); některé akce spolufinancoval ERDF (European Research and Development Fund)</t>
    </r>
  </si>
  <si>
    <r>
      <t>2)</t>
    </r>
    <r>
      <rPr>
        <i/>
        <sz val="7.5"/>
        <color rgb="FF000000"/>
        <rFont val="Arial"/>
        <family val="2"/>
        <charset val="238"/>
      </rPr>
      <t xml:space="preserve"> </t>
    </r>
    <r>
      <rPr>
        <sz val="7.5"/>
        <color rgb="FF000000"/>
        <rFont val="Arial"/>
        <family val="2"/>
        <charset val="238"/>
      </rPr>
      <t>v roce 2008 a od roku 2011 pouze za národní program</t>
    </r>
  </si>
  <si>
    <t xml:space="preserve">Ekologický přínos akce – tuny odstraněného znečištění/rok </t>
  </si>
  <si>
    <t>Tuhé látky</t>
  </si>
  <si>
    <t>Plynné emise</t>
  </si>
  <si>
    <r>
      <t>CO</t>
    </r>
    <r>
      <rPr>
        <vertAlign val="subscript"/>
        <sz val="7.5"/>
        <color rgb="FF000000"/>
        <rFont val="Arial"/>
        <family val="2"/>
        <charset val="238"/>
      </rPr>
      <t>2</t>
    </r>
    <r>
      <rPr>
        <sz val="7.5"/>
        <color rgb="FF000000"/>
        <rFont val="Arial"/>
        <family val="2"/>
        <charset val="238"/>
      </rPr>
      <t xml:space="preserve"> </t>
    </r>
  </si>
  <si>
    <t xml:space="preserve">1 110,00 </t>
  </si>
  <si>
    <t xml:space="preserve">22 403,90 </t>
  </si>
  <si>
    <r>
      <t>2011</t>
    </r>
    <r>
      <rPr>
        <vertAlign val="superscript"/>
        <sz val="7.5"/>
        <rFont val="Arial"/>
        <family val="2"/>
        <charset val="238"/>
      </rPr>
      <t>1)</t>
    </r>
  </si>
  <si>
    <t>13 662,15</t>
  </si>
  <si>
    <t>1 107,17</t>
  </si>
  <si>
    <r>
      <t>1)</t>
    </r>
    <r>
      <rPr>
        <i/>
        <sz val="7.5"/>
        <color rgb="FF000000"/>
        <rFont val="Arial"/>
        <family val="2"/>
        <charset val="238"/>
      </rPr>
      <t xml:space="preserve"> </t>
    </r>
    <r>
      <rPr>
        <sz val="7.5"/>
        <color rgb="FF000000"/>
        <rFont val="Arial"/>
        <family val="2"/>
        <charset val="238"/>
      </rPr>
      <t>od roku 2011 pouze za národní program</t>
    </r>
  </si>
  <si>
    <t>Opatření</t>
  </si>
  <si>
    <t>Počet akcí</t>
  </si>
  <si>
    <t>Podpora</t>
  </si>
  <si>
    <t>Celkové náklady</t>
  </si>
  <si>
    <t>mil. Kč</t>
  </si>
  <si>
    <t>Program (Příloha)</t>
  </si>
  <si>
    <t>Příloha</t>
  </si>
  <si>
    <t>Přiznaná podpora (dotace)</t>
  </si>
  <si>
    <t>Přínos</t>
  </si>
  <si>
    <t>Ošetření dřevin</t>
  </si>
  <si>
    <t>Výsadba dřevin</t>
  </si>
  <si>
    <t>Mobiliář a technika</t>
  </si>
  <si>
    <t>ks</t>
  </si>
  <si>
    <t>XVI</t>
  </si>
  <si>
    <t>NP + NPŽP (od r. 2017)</t>
  </si>
  <si>
    <t>OPŽP 2007–2013, OPŽP 2014+ (od r. 2017)</t>
  </si>
  <si>
    <t>NP + NPŽP (od r. 2016)</t>
  </si>
  <si>
    <t>3.2.A</t>
  </si>
  <si>
    <t>Rozvoj systémů pro zvyšování materiálového i celkového využívání autovraků</t>
  </si>
  <si>
    <t>5.4.C</t>
  </si>
  <si>
    <t>Vykoupené pozemky</t>
  </si>
  <si>
    <t>ha</t>
  </si>
  <si>
    <t>3.3.B</t>
  </si>
  <si>
    <t>Odstranění nelegálních skladů odpadů</t>
  </si>
  <si>
    <r>
      <t>Celkem</t>
    </r>
    <r>
      <rPr>
        <sz val="7.5"/>
        <color rgb="FF000000"/>
        <rFont val="Arial"/>
        <family val="2"/>
        <charset val="238"/>
      </rPr>
      <t xml:space="preserve"> </t>
    </r>
  </si>
  <si>
    <t>Kotlíkový program</t>
  </si>
  <si>
    <t>Zakládání a obnova ploch zeleně včetně doprovodných vodních prvků přírodě blízkého charakteru a realizace opatření k zajištění podmínek pro existenci volně žijících živočichů v sídlech</t>
  </si>
  <si>
    <t>Program zeleň do měst a jejich okolí</t>
  </si>
  <si>
    <t>Statistická ročenka životního prostředí ČR (.xlsx verze)</t>
  </si>
  <si>
    <t>Obsah</t>
  </si>
  <si>
    <t>Kapitola 6 Financování ochrany životního prostředí / 6.3 Státní fond životního prostředí ČR</t>
  </si>
  <si>
    <t>Ostatní 
+ KF</t>
  </si>
  <si>
    <t>4.2.D</t>
  </si>
  <si>
    <t>Podpora pořizování územních studií krajiny</t>
  </si>
  <si>
    <t>5.2.A</t>
  </si>
  <si>
    <t>Podpora alternativních způsobů dopravy</t>
  </si>
  <si>
    <t>5.4.B</t>
  </si>
  <si>
    <t>Pozitivní motivace obcí v soutěžích</t>
  </si>
  <si>
    <t>5.5.A</t>
  </si>
  <si>
    <t>Podpora v oblasti infrastruktury a vybavenosti obcí</t>
  </si>
  <si>
    <t>5.5.B</t>
  </si>
  <si>
    <t>Snížení světelného znečištění</t>
  </si>
  <si>
    <t>5.5.C</t>
  </si>
  <si>
    <t>Podpora zpracování rozvojových dokumentů a studií</t>
  </si>
  <si>
    <t>5.5.D</t>
  </si>
  <si>
    <t>Podpora informačních center orientovaných na národní parky</t>
  </si>
  <si>
    <t>5.5.F</t>
  </si>
  <si>
    <t>Kofinancování podpořených projektů v rámci OPŽP 2014–2020</t>
  </si>
  <si>
    <t>OPŽP 2007–2013, OPŽP 2014+ (od r. 2017) vč. půjček, IFN od r. 2020</t>
  </si>
  <si>
    <r>
      <t>NP</t>
    </r>
    <r>
      <rPr>
        <vertAlign val="superscript"/>
        <sz val="7.5"/>
        <rFont val="Arial"/>
        <family val="2"/>
        <charset val="238"/>
      </rPr>
      <t>1)</t>
    </r>
    <r>
      <rPr>
        <sz val="7.5"/>
        <rFont val="Arial"/>
        <family val="2"/>
        <charset val="238"/>
      </rPr>
      <t xml:space="preserve"> + NPŽP (od r. 2016)</t>
    </r>
  </si>
  <si>
    <t>OPI / NZÚ2013 (od r. 2014), NF od r. 2020</t>
  </si>
  <si>
    <t>OPŽP 2007–2013, OPŽP 2014+, IFN od r. 2019</t>
  </si>
  <si>
    <t>Tab. 6.3.1 Příjmy SFŽP ČR podle druhu příjmu, 2006–2021</t>
  </si>
  <si>
    <r>
      <t xml:space="preserve">Tab. 6.3.2 Příjmy SFŽP ČR podle složek </t>
    </r>
    <r>
      <rPr>
        <b/>
        <sz val="10"/>
        <rFont val="Arial"/>
        <family val="2"/>
        <charset val="238"/>
      </rPr>
      <t>životního prostředí, 2006–2021</t>
    </r>
  </si>
  <si>
    <t>Tab. 6.3.3 Příjmy SFŽP ČR z poplatků podle složek životního prostředí, 2006–2021</t>
  </si>
  <si>
    <t>Tab. 6.3.4 Výdaje SFŽP ČR podle složek životního prostředí, 1992–2021</t>
  </si>
  <si>
    <t>Tab. 6.3.5 Podíl půjček na výdajích SFŽP ČR, 2006–2021</t>
  </si>
  <si>
    <t>Tab. 6.3.6 Přínosy ekologických opatření v ochraně ovzduší vyplývající ze závěrečného vyhodnocení akce, 2006–2021</t>
  </si>
  <si>
    <t>Tab. 6.3.7 Ekologické přínosy akcí ochrany vod vyplývající ze závěrečného vyhodnocení akce, 2006–2021</t>
  </si>
  <si>
    <t>Tab. 6.3.8 Ekologický přínos podpory realizované v rámci Státního programu na podporu úspor energie a využívání obnovitelných zdrojů energie, 2006–2021</t>
  </si>
  <si>
    <t>Tab. 6.3.9 Přínosy za projekty z oblasti odpadového hospodářství vyplývající ze závěrečného vyhodnocení akce schváleného v r. 2021</t>
  </si>
  <si>
    <t>Tab. 6.3.10 Přínosy za projekty z oblasti ochrany přírody a krajiny vyplývající ze závěrečného vyhodnocení akce schváleného v r. 2021</t>
  </si>
  <si>
    <t>Celkové výdaje neobsahují postoupené pohledávky ve výši 0,6 mld. Kč a zaplacené splátky MUFIS – od r. 2005 do r. 2014 ve výši 50 mil. Kč/rok (včetně splátek MUFIS činí výdaje celkem 82,8 + 0,6 = 83,4 mld. Kč). Neobsahují ani výdaje programu Zelená úsporám (GIS + ze zdrojů Fondu 19,8 + 0,5 = 20,3 mld. Kč). Zaplacené úroky MUFIS jsou obsaženy v rámci KF (výdaje včetně splátek MUFIS v letech 2005–2014 a výdajů programu Zelená úsporám: 83,4 + 20,3 = 103,7). Dále není obsažen ModFond od roku 2021 ve složce ovzduší v částce 84,8 mil. Kč.
U OPŽP se jedná o spolufinancování OPŽP 2007–2013 z rozpočtu Fondu a v následujících letech o půjčky k OPŽP 2014+.</t>
  </si>
  <si>
    <t>5.3.A</t>
  </si>
  <si>
    <t>Rekonstrukce či úprava veřejného osvětlení na území národních parků a CHKO</t>
  </si>
  <si>
    <t>5.4.A (bez výzvy 9/2019)</t>
  </si>
  <si>
    <t>5.4.A (výzva 9/2019)</t>
  </si>
  <si>
    <t>IX</t>
  </si>
  <si>
    <t>Program pro vítěze ocenění Zelená stuha – péče o zeleň a životní prostředí</t>
  </si>
  <si>
    <r>
      <t>2020</t>
    </r>
    <r>
      <rPr>
        <vertAlign val="superscript"/>
        <sz val="7.5"/>
        <rFont val="Arial"/>
        <family val="2"/>
        <charset val="238"/>
      </rPr>
      <t>3</t>
    </r>
    <r>
      <rPr>
        <sz val="7.5"/>
        <rFont val="Arial"/>
        <family val="2"/>
        <charset val="238"/>
      </rPr>
      <t>)</t>
    </r>
  </si>
  <si>
    <r>
      <rPr>
        <vertAlign val="superscript"/>
        <sz val="7.5"/>
        <color rgb="FF000000"/>
        <rFont val="Arial"/>
        <family val="2"/>
        <charset val="238"/>
      </rPr>
      <t>3)</t>
    </r>
    <r>
      <rPr>
        <sz val="7.5"/>
        <color rgb="FF000000"/>
        <rFont val="Arial"/>
        <family val="2"/>
        <charset val="238"/>
      </rPr>
      <t xml:space="preserve"> Od roku 2020 již nejsou za NP/NPŽP realizovány projekty se závěrečným vyhodnocením akce, ve kterých by byly uvedené přínosy sledovány.</t>
    </r>
  </si>
  <si>
    <r>
      <rPr>
        <vertAlign val="superscript"/>
        <sz val="7.5"/>
        <color rgb="FF000000"/>
        <rFont val="Arial"/>
        <family val="2"/>
        <charset val="238"/>
      </rPr>
      <t>3)</t>
    </r>
    <r>
      <rPr>
        <sz val="7.5"/>
        <color rgb="FF000000"/>
        <rFont val="Arial"/>
        <family val="2"/>
        <charset val="238"/>
      </rPr>
      <t xml:space="preserve"> Od roku 2019 již nejsou za NP/NPŽP realizovány projekty se závěrečným vyhodnocením akce, ve kterých by byly uvedené přínosy sledovány.</t>
    </r>
  </si>
  <si>
    <r>
      <t>2019</t>
    </r>
    <r>
      <rPr>
        <vertAlign val="superscript"/>
        <sz val="7.5"/>
        <rFont val="Arial"/>
        <family val="2"/>
        <charset val="238"/>
      </rPr>
      <t>2)</t>
    </r>
  </si>
  <si>
    <r>
      <t>2019</t>
    </r>
    <r>
      <rPr>
        <vertAlign val="superscript"/>
        <sz val="7.5"/>
        <rFont val="Arial"/>
        <family val="2"/>
        <charset val="238"/>
      </rPr>
      <t>3)</t>
    </r>
  </si>
  <si>
    <r>
      <rPr>
        <vertAlign val="superscript"/>
        <sz val="7.5"/>
        <color rgb="FF000000"/>
        <rFont val="Arial"/>
        <family val="2"/>
        <charset val="238"/>
      </rPr>
      <t>2)</t>
    </r>
    <r>
      <rPr>
        <sz val="7.5"/>
        <color rgb="FF000000"/>
        <rFont val="Arial"/>
        <family val="2"/>
        <charset val="238"/>
      </rPr>
      <t xml:space="preserve"> Od roku 2019 již nejsou za NP/NPŽP realizovány projekty se závěrečným vyhodnocením akce, ve kterých by byly uvedené přínosy sledovány.</t>
    </r>
  </si>
  <si>
    <t>Tab. 6.3.2 Příjmy SFŽP ČR podle složek životního prostředí, 2006–2021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</si>
</sst>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9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7.5"/>
      <name val="Arial"/>
      <family val="2"/>
      <charset val="238"/>
    </font>
    <font>
      <sz val="7.5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vertAlign val="superscript"/>
      <sz val="7.5"/>
      <name val="Arial"/>
      <family val="2"/>
      <charset val="238"/>
    </font>
    <font>
      <i/>
      <vertAlign val="superscript"/>
      <sz val="7.5"/>
      <name val="Arial"/>
      <family val="2"/>
      <charset val="238"/>
    </font>
    <font>
      <vertAlign val="superscript"/>
      <sz val="7.5"/>
      <color rgb="FF000000"/>
      <name val="Arial"/>
      <family val="2"/>
      <charset val="238"/>
    </font>
    <font>
      <i/>
      <sz val="7.5"/>
      <color rgb="FF000000"/>
      <name val="Arial"/>
      <family val="2"/>
      <charset val="238"/>
    </font>
    <font>
      <sz val="7.5"/>
      <color theme="1"/>
      <name val="Arial"/>
      <family val="2"/>
      <charset val="238"/>
    </font>
    <font>
      <vertAlign val="subscript"/>
      <sz val="7.5"/>
      <name val="Arial"/>
      <family val="2"/>
      <charset val="238"/>
    </font>
    <font>
      <vertAlign val="subscript"/>
      <sz val="7.5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7.5"/>
      <color rgb="FF00000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7.5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116">
    <xf numFmtId="0" fontId="0" fillId="0" borderId="0" xfId="0"/>
    <xf numFmtId="0" fontId="2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0" borderId="0" xfId="0" applyFont="1"/>
    <xf numFmtId="0" fontId="2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164" fontId="3" fillId="3" borderId="4" xfId="0" applyNumberFormat="1" applyFont="1" applyFill="1" applyBorder="1" applyAlignment="1">
      <alignment horizontal="right" vertical="center" wrapText="1"/>
    </xf>
    <xf numFmtId="164" fontId="2" fillId="3" borderId="4" xfId="0" applyNumberFormat="1" applyFont="1" applyFill="1" applyBorder="1" applyAlignment="1">
      <alignment horizontal="right" vertical="center" wrapText="1"/>
    </xf>
    <xf numFmtId="164" fontId="3" fillId="3" borderId="4" xfId="0" applyNumberFormat="1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164" fontId="9" fillId="3" borderId="10" xfId="0" applyNumberFormat="1" applyFont="1" applyFill="1" applyBorder="1" applyAlignment="1">
      <alignment horizontal="right" vertical="center" wrapText="1"/>
    </xf>
    <xf numFmtId="164" fontId="9" fillId="3" borderId="3" xfId="0" applyNumberFormat="1" applyFont="1" applyFill="1" applyBorder="1" applyAlignment="1">
      <alignment horizontal="right" vertical="center" wrapText="1"/>
    </xf>
    <xf numFmtId="164" fontId="9" fillId="3" borderId="2" xfId="0" applyNumberFormat="1" applyFont="1" applyFill="1" applyBorder="1" applyAlignment="1">
      <alignment horizontal="right" vertical="center" wrapText="1"/>
    </xf>
    <xf numFmtId="164" fontId="9" fillId="3" borderId="4" xfId="0" applyNumberFormat="1" applyFont="1" applyFill="1" applyBorder="1" applyAlignment="1">
      <alignment horizontal="right" vertical="center" wrapText="1"/>
    </xf>
    <xf numFmtId="0" fontId="3" fillId="3" borderId="10" xfId="0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horizontal="right" vertical="center" wrapText="1"/>
    </xf>
    <xf numFmtId="0" fontId="9" fillId="0" borderId="0" xfId="0" applyFont="1"/>
    <xf numFmtId="4" fontId="9" fillId="3" borderId="10" xfId="0" applyNumberFormat="1" applyFont="1" applyFill="1" applyBorder="1" applyAlignment="1">
      <alignment horizontal="right" vertical="center" wrapText="1"/>
    </xf>
    <xf numFmtId="164" fontId="3" fillId="3" borderId="2" xfId="0" applyNumberFormat="1" applyFont="1" applyFill="1" applyBorder="1" applyAlignment="1">
      <alignment horizontal="right" vertical="center" wrapText="1"/>
    </xf>
    <xf numFmtId="0" fontId="9" fillId="3" borderId="10" xfId="0" applyFont="1" applyFill="1" applyBorder="1" applyAlignment="1">
      <alignment horizontal="right" vertical="center" wrapText="1"/>
    </xf>
    <xf numFmtId="4" fontId="3" fillId="3" borderId="3" xfId="0" applyNumberFormat="1" applyFont="1" applyFill="1" applyBorder="1" applyAlignment="1">
      <alignment horizontal="right" vertical="center" wrapText="1"/>
    </xf>
    <xf numFmtId="4" fontId="3" fillId="3" borderId="4" xfId="0" applyNumberFormat="1" applyFont="1" applyFill="1" applyBorder="1" applyAlignment="1">
      <alignment horizontal="right" vertical="center" wrapText="1"/>
    </xf>
    <xf numFmtId="164" fontId="3" fillId="3" borderId="3" xfId="0" applyNumberFormat="1" applyFont="1" applyFill="1" applyBorder="1" applyAlignment="1">
      <alignment horizontal="right" vertical="center" wrapText="1"/>
    </xf>
    <xf numFmtId="164" fontId="3" fillId="3" borderId="3" xfId="0" applyNumberFormat="1" applyFont="1" applyFill="1" applyBorder="1" applyAlignment="1">
      <alignment horizontal="center" vertical="center" wrapText="1"/>
    </xf>
    <xf numFmtId="4" fontId="2" fillId="3" borderId="4" xfId="0" applyNumberFormat="1" applyFont="1" applyFill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" fontId="2" fillId="3" borderId="4" xfId="0" applyNumberFormat="1" applyFont="1" applyFill="1" applyBorder="1" applyAlignment="1">
      <alignment horizontal="right" vertical="center" wrapText="1"/>
    </xf>
    <xf numFmtId="4" fontId="2" fillId="3" borderId="4" xfId="0" applyNumberFormat="1" applyFont="1" applyFill="1" applyBorder="1" applyAlignment="1">
      <alignment horizontal="center" vertical="center" wrapText="1"/>
    </xf>
    <xf numFmtId="164" fontId="3" fillId="3" borderId="10" xfId="0" applyNumberFormat="1" applyFont="1" applyFill="1" applyBorder="1" applyAlignment="1">
      <alignment horizontal="right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165" fontId="3" fillId="3" borderId="3" xfId="0" applyNumberFormat="1" applyFont="1" applyFill="1" applyBorder="1" applyAlignment="1">
      <alignment horizontal="right" vertical="center" wrapText="1"/>
    </xf>
    <xf numFmtId="0" fontId="3" fillId="0" borderId="10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15" fillId="5" borderId="0" xfId="0" applyFont="1" applyFill="1"/>
    <xf numFmtId="0" fontId="0" fillId="5" borderId="0" xfId="0" applyFill="1"/>
    <xf numFmtId="0" fontId="16" fillId="5" borderId="0" xfId="0" applyFont="1" applyFill="1"/>
    <xf numFmtId="0" fontId="17" fillId="5" borderId="0" xfId="0" applyFont="1" applyFill="1"/>
    <xf numFmtId="0" fontId="0" fillId="5" borderId="0" xfId="0" applyFill="1" applyAlignment="1">
      <alignment wrapText="1"/>
    </xf>
    <xf numFmtId="164" fontId="2" fillId="0" borderId="4" xfId="0" applyNumberFormat="1" applyFont="1" applyBorder="1" applyAlignment="1">
      <alignment horizontal="right" vertical="center" wrapText="1"/>
    </xf>
    <xf numFmtId="164" fontId="3" fillId="0" borderId="4" xfId="0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vertical="center" wrapText="1"/>
    </xf>
    <xf numFmtId="0" fontId="3" fillId="0" borderId="10" xfId="0" applyFont="1" applyBorder="1" applyAlignment="1">
      <alignment horizontal="right" vertical="center" wrapText="1"/>
    </xf>
    <xf numFmtId="2" fontId="3" fillId="0" borderId="3" xfId="0" applyNumberFormat="1" applyFont="1" applyBorder="1" applyAlignment="1">
      <alignment horizontal="right"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2" fontId="3" fillId="0" borderId="4" xfId="0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3" fontId="3" fillId="0" borderId="3" xfId="0" applyNumberFormat="1" applyFont="1" applyBorder="1" applyAlignment="1">
      <alignment horizontal="right" vertical="center" wrapText="1"/>
    </xf>
    <xf numFmtId="165" fontId="3" fillId="0" borderId="3" xfId="0" applyNumberFormat="1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3" fontId="3" fillId="0" borderId="4" xfId="0" applyNumberFormat="1" applyFont="1" applyBorder="1" applyAlignment="1">
      <alignment horizontal="right" vertical="center" wrapText="1"/>
    </xf>
    <xf numFmtId="165" fontId="3" fillId="0" borderId="4" xfId="0" applyNumberFormat="1" applyFont="1" applyBorder="1" applyAlignment="1">
      <alignment horizontal="right" vertical="center" wrapText="1"/>
    </xf>
    <xf numFmtId="0" fontId="13" fillId="0" borderId="3" xfId="0" applyFont="1" applyBorder="1" applyAlignment="1">
      <alignment horizontal="right" vertical="center" wrapText="1"/>
    </xf>
    <xf numFmtId="3" fontId="13" fillId="0" borderId="3" xfId="0" applyNumberFormat="1" applyFont="1" applyBorder="1" applyAlignment="1">
      <alignment horizontal="right" vertical="center" wrapText="1"/>
    </xf>
    <xf numFmtId="165" fontId="13" fillId="0" borderId="3" xfId="0" applyNumberFormat="1" applyFont="1" applyBorder="1" applyAlignment="1">
      <alignment horizontal="right" vertical="center" wrapText="1"/>
    </xf>
    <xf numFmtId="165" fontId="9" fillId="3" borderId="10" xfId="0" applyNumberFormat="1" applyFont="1" applyFill="1" applyBorder="1" applyAlignment="1">
      <alignment horizontal="right" vertical="center" wrapText="1"/>
    </xf>
    <xf numFmtId="0" fontId="14" fillId="5" borderId="0" xfId="1" applyFill="1" applyBorder="1" applyAlignment="1">
      <alignment vertical="center"/>
    </xf>
    <xf numFmtId="0" fontId="14" fillId="5" borderId="0" xfId="1" applyFill="1" applyBorder="1" applyAlignment="1"/>
    <xf numFmtId="0" fontId="14" fillId="5" borderId="0" xfId="1" applyFill="1" applyBorder="1" applyAlignment="1">
      <alignment vertical="center" wrapText="1"/>
    </xf>
    <xf numFmtId="0" fontId="14" fillId="5" borderId="0" xfId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0" fillId="0" borderId="5" xfId="0" applyBorder="1"/>
    <xf numFmtId="0" fontId="3" fillId="2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vertical="center"/>
    </xf>
    <xf numFmtId="0" fontId="0" fillId="0" borderId="0" xfId="0"/>
    <xf numFmtId="0" fontId="4" fillId="0" borderId="5" xfId="0" applyFont="1" applyBorder="1" applyAlignment="1">
      <alignment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vertical="center"/>
    </xf>
    <xf numFmtId="0" fontId="0" fillId="0" borderId="9" xfId="0" applyBorder="1"/>
    <xf numFmtId="0" fontId="7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wrapText="1"/>
    </xf>
    <xf numFmtId="0" fontId="7" fillId="0" borderId="9" xfId="0" applyFont="1" applyBorder="1" applyAlignment="1">
      <alignment vertical="center" wrapText="1"/>
    </xf>
    <xf numFmtId="0" fontId="0" fillId="0" borderId="9" xfId="0" applyBorder="1" applyAlignment="1">
      <alignment wrapText="1"/>
    </xf>
    <xf numFmtId="0" fontId="2" fillId="0" borderId="0" xfId="0" applyFont="1" applyAlignment="1">
      <alignment vertical="center" wrapText="1"/>
    </xf>
    <xf numFmtId="0" fontId="9" fillId="0" borderId="0" xfId="0" applyFont="1" applyAlignment="1">
      <alignment wrapText="1"/>
    </xf>
    <xf numFmtId="0" fontId="3" fillId="2" borderId="8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5" fillId="0" borderId="9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2" fillId="0" borderId="0" xfId="0" applyFont="1"/>
    <xf numFmtId="0" fontId="13" fillId="0" borderId="6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right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12DFF-64AA-4715-842F-76D339E5B529}">
  <dimension ref="A2:R16"/>
  <sheetViews>
    <sheetView tabSelected="1" workbookViewId="0">
      <selection activeCell="J1" sqref="J1"/>
    </sheetView>
  </sheetViews>
  <sheetFormatPr defaultColWidth="8.85546875" defaultRowHeight="15" x14ac:dyDescent="0.25"/>
  <cols>
    <col min="1" max="16384" width="8.85546875" style="43"/>
  </cols>
  <sheetData>
    <row r="2" spans="1:18" ht="20.25" x14ac:dyDescent="0.3">
      <c r="A2" s="42" t="s">
        <v>142</v>
      </c>
    </row>
    <row r="4" spans="1:18" ht="18" x14ac:dyDescent="0.25">
      <c r="A4" s="44" t="s">
        <v>144</v>
      </c>
    </row>
    <row r="5" spans="1:18" ht="18" x14ac:dyDescent="0.25">
      <c r="A5" s="44"/>
    </row>
    <row r="6" spans="1:18" ht="15.75" x14ac:dyDescent="0.25">
      <c r="A6" s="45" t="s">
        <v>143</v>
      </c>
    </row>
    <row r="7" spans="1:18" x14ac:dyDescent="0.25">
      <c r="A7" s="67" t="s">
        <v>166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</row>
    <row r="8" spans="1:18" x14ac:dyDescent="0.25">
      <c r="A8" s="65" t="s">
        <v>189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</row>
    <row r="9" spans="1:18" x14ac:dyDescent="0.25">
      <c r="A9" s="67" t="s">
        <v>168</v>
      </c>
      <c r="B9" s="68"/>
      <c r="C9" s="68"/>
      <c r="D9" s="68"/>
      <c r="E9" s="68"/>
      <c r="F9" s="68"/>
      <c r="G9" s="68"/>
      <c r="H9" s="68"/>
      <c r="I9" s="68"/>
      <c r="J9" s="66"/>
      <c r="K9" s="66"/>
      <c r="L9" s="66"/>
      <c r="M9" s="66"/>
      <c r="N9" s="66"/>
      <c r="O9" s="66"/>
      <c r="P9" s="66"/>
    </row>
    <row r="10" spans="1:18" x14ac:dyDescent="0.25">
      <c r="A10" s="67" t="s">
        <v>169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46"/>
      <c r="R10" s="46"/>
    </row>
    <row r="11" spans="1:18" x14ac:dyDescent="0.25">
      <c r="A11" s="65" t="s">
        <v>170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</row>
    <row r="12" spans="1:18" x14ac:dyDescent="0.25">
      <c r="A12" s="67" t="s">
        <v>171</v>
      </c>
      <c r="B12" s="68"/>
      <c r="C12" s="68"/>
      <c r="D12" s="68"/>
      <c r="E12" s="68"/>
      <c r="F12" s="68"/>
      <c r="G12" s="68"/>
      <c r="H12" s="66"/>
      <c r="I12" s="66"/>
      <c r="J12" s="66"/>
      <c r="K12" s="66"/>
      <c r="L12" s="66"/>
      <c r="M12" s="66"/>
      <c r="N12" s="66"/>
      <c r="O12" s="66"/>
      <c r="P12" s="66"/>
    </row>
    <row r="13" spans="1:18" x14ac:dyDescent="0.25">
      <c r="A13" s="67" t="s">
        <v>172</v>
      </c>
      <c r="B13" s="68"/>
      <c r="C13" s="68"/>
      <c r="D13" s="68"/>
      <c r="E13" s="68"/>
      <c r="F13" s="68"/>
      <c r="G13" s="68"/>
      <c r="H13" s="68"/>
      <c r="I13" s="68"/>
      <c r="J13" s="68"/>
      <c r="K13" s="66"/>
      <c r="L13" s="66"/>
      <c r="M13" s="66"/>
      <c r="N13" s="66"/>
      <c r="O13" s="66"/>
      <c r="P13" s="66"/>
    </row>
    <row r="14" spans="1:18" x14ac:dyDescent="0.25">
      <c r="A14" s="67" t="s">
        <v>173</v>
      </c>
      <c r="B14" s="68"/>
      <c r="C14" s="68"/>
      <c r="D14" s="68"/>
      <c r="E14" s="68"/>
      <c r="F14" s="68"/>
      <c r="G14" s="68"/>
      <c r="H14" s="68"/>
      <c r="I14" s="68"/>
      <c r="J14" s="68"/>
      <c r="K14" s="66"/>
      <c r="L14" s="66"/>
      <c r="M14" s="66"/>
      <c r="N14" s="66"/>
      <c r="O14" s="66"/>
      <c r="P14" s="66"/>
    </row>
    <row r="15" spans="1:18" x14ac:dyDescent="0.25">
      <c r="A15" s="66" t="s">
        <v>174</v>
      </c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</row>
    <row r="16" spans="1:18" x14ac:dyDescent="0.25">
      <c r="A16" s="66" t="s">
        <v>175</v>
      </c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</row>
  </sheetData>
  <mergeCells count="10">
    <mergeCell ref="A15:P15"/>
    <mergeCell ref="A16:P16"/>
    <mergeCell ref="A12:P12"/>
    <mergeCell ref="A11:P11"/>
    <mergeCell ref="A9:P9"/>
    <mergeCell ref="A8:P8"/>
    <mergeCell ref="A10:P10"/>
    <mergeCell ref="A13:P13"/>
    <mergeCell ref="A14:P14"/>
    <mergeCell ref="A7:P7"/>
  </mergeCells>
  <hyperlinks>
    <hyperlink ref="A7:P7" location="'6.3_Tab.1'!A1" display="Tab. 6.3.1 Příjmy SFŽP ČR podle druhu příjmu, 2006–2019" xr:uid="{D6289FD5-E66C-41BB-B80D-4A5B774A9F2F}"/>
    <hyperlink ref="A8:P8" location="'6.3_Tab.2'!A1" display="Tab. 6.3.2 Příjmy SFŽP ČR podle složek životního prostředí, 2006–2019" xr:uid="{801B2626-0F4F-4E5F-BBEC-E9DDFBE30A69}"/>
    <hyperlink ref="A9:P9" location="'6.3_Tab.3'!A1" display="Tab. 6.3.3 Příjmy SFŽP ČR z poplatků podle složek životního prostředí, 2006–2019" xr:uid="{A133EC7B-8ADC-4238-AB47-E7E57404F6EB}"/>
    <hyperlink ref="A10:P10" location="'6.3_Tab.4'!A1" display="Tab. 6.3.4 Výdaje SFŽP ČR podle složek životního prostředí, 1992–2019" xr:uid="{166F949B-2F4D-488F-B9D0-F9EFE662C1BD}"/>
    <hyperlink ref="A11:P11" location="'6.3_Tab.5'!A1" display="Tab. 6.3.5 Podíl půjček na výdajích SFŽP ČR, 2006–2019" xr:uid="{EC8B3D7A-408B-4EE8-929B-4A3A4906A4B7}"/>
    <hyperlink ref="A12:P12" location="'6.3_Tab.6'!A1" display="Tab. 6.3.6 Přínosy ekologických opatření v ochraně ovzduší vyplývající ze závěrečného vyhodnocení akce, 2006–2019" xr:uid="{8E8299BA-0B87-4524-AD03-85677E755DEE}"/>
    <hyperlink ref="A13:P13" location="'6.3_Tab.7'!A1" display="Tab. 6.3.7 Ekologické přínosy akcí ochrany vod vyplývající ze závěrečného vyhodnocení akce, 2006–2019" xr:uid="{82EC62AB-5EBB-46AC-9558-BCC91A40B164}"/>
    <hyperlink ref="A14:P14" location="'6.3_Tab.8'!A1" display="Tab. 6.3.8 Ekologický přínos podpory realizované v rámci Státního programu na podporu úspor energie a využívání obnovitelných zdrojů energie, 2006–2019" xr:uid="{98179168-34DE-4AD1-94B5-315260744C45}"/>
    <hyperlink ref="A15:P15" location="'6.3_Tab.9'!A1" display="Tab. 6.3.9 Přínosy za projekty z oblasti odpadového hospodářství vyplývající ze závěrečného vyhodnocení akce schváleného v r. 2019" xr:uid="{ADA75871-D036-4575-A7D1-7B652B40E5F5}"/>
    <hyperlink ref="A16:P16" location="'6.3_Tab.10'!A1" display="Tab. 6.3.10 Přínosy za projekty z oblasti ochrany přírody a krajiny vyplývající ze závěrečného vyhodnocení akce schváleného v r. 2019" xr:uid="{30B68535-5EFF-4025-B747-36BC11D82F48}"/>
  </hyperlink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6"/>
  <sheetViews>
    <sheetView workbookViewId="0">
      <selection activeCell="B13" sqref="B13"/>
    </sheetView>
  </sheetViews>
  <sheetFormatPr defaultRowHeight="15" x14ac:dyDescent="0.25"/>
  <cols>
    <col min="2" max="2" width="42.7109375" customWidth="1"/>
    <col min="4" max="4" width="9.140625" customWidth="1"/>
  </cols>
  <sheetData>
    <row r="1" spans="1:10" ht="15.75" thickBot="1" x14ac:dyDescent="0.3">
      <c r="A1" s="104" t="s">
        <v>174</v>
      </c>
      <c r="B1" s="79"/>
      <c r="C1" s="79"/>
      <c r="D1" s="79"/>
      <c r="E1" s="79"/>
      <c r="F1" s="79"/>
      <c r="G1" s="79"/>
      <c r="H1" s="79"/>
      <c r="I1" s="79"/>
      <c r="J1" s="79"/>
    </row>
    <row r="2" spans="1:10" ht="26.1" customHeight="1" thickBot="1" x14ac:dyDescent="0.3">
      <c r="A2" s="107" t="s">
        <v>119</v>
      </c>
      <c r="B2" s="108" t="s">
        <v>114</v>
      </c>
      <c r="C2" s="108" t="s">
        <v>115</v>
      </c>
      <c r="D2" s="109" t="s">
        <v>117</v>
      </c>
      <c r="E2" s="109" t="s">
        <v>116</v>
      </c>
    </row>
    <row r="3" spans="1:10" ht="15.75" thickBot="1" x14ac:dyDescent="0.3">
      <c r="A3" s="110"/>
      <c r="B3" s="108"/>
      <c r="C3" s="108"/>
      <c r="D3" s="111" t="s">
        <v>118</v>
      </c>
      <c r="E3" s="112"/>
    </row>
    <row r="4" spans="1:10" ht="21.75" thickBot="1" x14ac:dyDescent="0.3">
      <c r="A4" s="32" t="s">
        <v>131</v>
      </c>
      <c r="B4" s="49" t="s">
        <v>132</v>
      </c>
      <c r="C4" s="50">
        <v>2</v>
      </c>
      <c r="D4" s="51">
        <v>2.1400939999999999</v>
      </c>
      <c r="E4" s="51">
        <v>2.1400939999999999</v>
      </c>
    </row>
    <row r="5" spans="1:10" ht="15.75" thickBot="1" x14ac:dyDescent="0.3">
      <c r="A5" s="33" t="s">
        <v>136</v>
      </c>
      <c r="B5" s="52" t="s">
        <v>137</v>
      </c>
      <c r="C5" s="53">
        <v>1</v>
      </c>
      <c r="D5" s="54">
        <v>6.9952860000000001</v>
      </c>
      <c r="E5" s="54">
        <v>3.6051929999999999</v>
      </c>
    </row>
    <row r="6" spans="1:10" x14ac:dyDescent="0.25">
      <c r="A6" s="23" t="s">
        <v>17</v>
      </c>
    </row>
  </sheetData>
  <mergeCells count="5">
    <mergeCell ref="A1:J1"/>
    <mergeCell ref="D3:E3"/>
    <mergeCell ref="A2:A3"/>
    <mergeCell ref="B2:B3"/>
    <mergeCell ref="C2:C3"/>
  </mergeCell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26"/>
  <sheetViews>
    <sheetView workbookViewId="0">
      <selection activeCell="J2" sqref="J2"/>
    </sheetView>
  </sheetViews>
  <sheetFormatPr defaultRowHeight="15" x14ac:dyDescent="0.25"/>
  <cols>
    <col min="2" max="2" width="42.7109375" customWidth="1"/>
    <col min="4" max="4" width="9.140625" customWidth="1"/>
  </cols>
  <sheetData>
    <row r="1" spans="1:11" ht="15.75" thickBot="1" x14ac:dyDescent="0.3">
      <c r="A1" s="104" t="s">
        <v>175</v>
      </c>
      <c r="B1" s="79"/>
      <c r="C1" s="79"/>
      <c r="D1" s="79"/>
      <c r="E1" s="79"/>
      <c r="F1" s="79"/>
      <c r="G1" s="79"/>
      <c r="H1" s="79"/>
      <c r="I1" s="79"/>
      <c r="J1" s="79"/>
      <c r="K1" s="79"/>
    </row>
    <row r="2" spans="1:11" ht="15.75" thickBot="1" x14ac:dyDescent="0.3">
      <c r="A2" s="108" t="s">
        <v>120</v>
      </c>
      <c r="B2" s="108" t="s">
        <v>114</v>
      </c>
      <c r="C2" s="108" t="s">
        <v>115</v>
      </c>
      <c r="D2" s="108" t="s">
        <v>117</v>
      </c>
      <c r="E2" s="108" t="s">
        <v>121</v>
      </c>
      <c r="F2" s="108" t="s">
        <v>122</v>
      </c>
      <c r="G2" s="108"/>
      <c r="H2" s="108"/>
      <c r="I2" s="108"/>
    </row>
    <row r="3" spans="1:11" ht="21.75" thickBot="1" x14ac:dyDescent="0.3">
      <c r="A3" s="108"/>
      <c r="B3" s="108"/>
      <c r="C3" s="108"/>
      <c r="D3" s="108"/>
      <c r="E3" s="108"/>
      <c r="F3" s="109" t="s">
        <v>123</v>
      </c>
      <c r="G3" s="109" t="s">
        <v>124</v>
      </c>
      <c r="H3" s="109" t="s">
        <v>125</v>
      </c>
      <c r="I3" s="109" t="s">
        <v>134</v>
      </c>
    </row>
    <row r="4" spans="1:11" ht="15" customHeight="1" thickBot="1" x14ac:dyDescent="0.3">
      <c r="A4" s="108"/>
      <c r="B4" s="108"/>
      <c r="C4" s="108"/>
      <c r="D4" s="108" t="s">
        <v>118</v>
      </c>
      <c r="E4" s="108"/>
      <c r="F4" s="111" t="s">
        <v>126</v>
      </c>
      <c r="G4" s="113"/>
      <c r="H4" s="112"/>
      <c r="I4" s="109" t="s">
        <v>135</v>
      </c>
    </row>
    <row r="5" spans="1:11" ht="15.75" thickBot="1" x14ac:dyDescent="0.3">
      <c r="A5" s="32" t="s">
        <v>146</v>
      </c>
      <c r="B5" s="40" t="s">
        <v>147</v>
      </c>
      <c r="C5" s="32">
        <v>29</v>
      </c>
      <c r="D5" s="55">
        <v>54.36</v>
      </c>
      <c r="E5" s="55">
        <v>5.44</v>
      </c>
      <c r="F5" s="55">
        <v>0</v>
      </c>
      <c r="G5" s="56">
        <v>0</v>
      </c>
      <c r="H5" s="55">
        <v>0</v>
      </c>
      <c r="I5" s="57">
        <v>0</v>
      </c>
    </row>
    <row r="6" spans="1:11" ht="15.75" thickBot="1" x14ac:dyDescent="0.3">
      <c r="A6" s="33" t="s">
        <v>148</v>
      </c>
      <c r="B6" s="41" t="s">
        <v>149</v>
      </c>
      <c r="C6" s="33">
        <v>46</v>
      </c>
      <c r="D6" s="58">
        <v>85.41</v>
      </c>
      <c r="E6" s="58">
        <v>28.69</v>
      </c>
      <c r="F6" s="58">
        <v>0</v>
      </c>
      <c r="G6" s="59">
        <v>0</v>
      </c>
      <c r="H6" s="58">
        <v>0</v>
      </c>
      <c r="I6" s="60">
        <v>0</v>
      </c>
    </row>
    <row r="7" spans="1:11" ht="21.75" thickBot="1" x14ac:dyDescent="0.3">
      <c r="A7" s="33" t="s">
        <v>177</v>
      </c>
      <c r="B7" s="41" t="s">
        <v>178</v>
      </c>
      <c r="C7" s="33">
        <v>1</v>
      </c>
      <c r="D7" s="58">
        <v>1.0900000000000001</v>
      </c>
      <c r="E7" s="58">
        <v>0.55000000000000004</v>
      </c>
      <c r="F7" s="58">
        <v>0</v>
      </c>
      <c r="G7" s="59">
        <v>0</v>
      </c>
      <c r="H7" s="58">
        <v>0</v>
      </c>
      <c r="I7" s="60">
        <v>0</v>
      </c>
    </row>
    <row r="8" spans="1:11" ht="42.75" thickBot="1" x14ac:dyDescent="0.3">
      <c r="A8" s="33" t="s">
        <v>179</v>
      </c>
      <c r="B8" s="41" t="s">
        <v>140</v>
      </c>
      <c r="C8" s="33">
        <v>22</v>
      </c>
      <c r="D8" s="58">
        <v>18.18</v>
      </c>
      <c r="E8" s="58">
        <v>14.44</v>
      </c>
      <c r="F8" s="58">
        <v>197</v>
      </c>
      <c r="G8" s="59">
        <v>9834</v>
      </c>
      <c r="H8" s="58">
        <v>0</v>
      </c>
      <c r="I8" s="60">
        <v>0</v>
      </c>
    </row>
    <row r="9" spans="1:11" ht="42.75" thickBot="1" x14ac:dyDescent="0.3">
      <c r="A9" s="33" t="s">
        <v>180</v>
      </c>
      <c r="B9" s="41" t="s">
        <v>140</v>
      </c>
      <c r="C9" s="33">
        <v>612</v>
      </c>
      <c r="D9" s="58">
        <v>112.8</v>
      </c>
      <c r="E9" s="58">
        <v>105.24</v>
      </c>
      <c r="F9" s="58">
        <v>0</v>
      </c>
      <c r="G9" s="59">
        <v>24359</v>
      </c>
      <c r="H9" s="58">
        <v>0</v>
      </c>
      <c r="I9" s="60">
        <v>0</v>
      </c>
    </row>
    <row r="10" spans="1:11" ht="15.75" thickBot="1" x14ac:dyDescent="0.3">
      <c r="A10" s="33" t="s">
        <v>150</v>
      </c>
      <c r="B10" s="41" t="s">
        <v>151</v>
      </c>
      <c r="C10" s="33">
        <v>10</v>
      </c>
      <c r="D10" s="58">
        <v>5</v>
      </c>
      <c r="E10" s="58">
        <v>5</v>
      </c>
      <c r="F10" s="58">
        <v>157</v>
      </c>
      <c r="G10" s="59">
        <v>335</v>
      </c>
      <c r="H10" s="58">
        <v>23</v>
      </c>
      <c r="I10" s="60">
        <v>0</v>
      </c>
    </row>
    <row r="11" spans="1:11" ht="15.75" thickBot="1" x14ac:dyDescent="0.3">
      <c r="A11" s="33" t="s">
        <v>133</v>
      </c>
      <c r="B11" s="41" t="s">
        <v>151</v>
      </c>
      <c r="C11" s="33">
        <v>3</v>
      </c>
      <c r="D11" s="58">
        <v>1.74</v>
      </c>
      <c r="E11" s="58">
        <v>1.2</v>
      </c>
      <c r="F11" s="58">
        <v>0</v>
      </c>
      <c r="G11" s="59">
        <v>1560</v>
      </c>
      <c r="H11" s="58">
        <v>2</v>
      </c>
      <c r="I11" s="60">
        <v>0</v>
      </c>
    </row>
    <row r="12" spans="1:11" ht="15.75" thickBot="1" x14ac:dyDescent="0.3">
      <c r="A12" s="33" t="s">
        <v>152</v>
      </c>
      <c r="B12" s="41" t="s">
        <v>153</v>
      </c>
      <c r="C12" s="33">
        <v>29</v>
      </c>
      <c r="D12" s="58">
        <v>58.08</v>
      </c>
      <c r="E12" s="58">
        <v>39.090000000000003</v>
      </c>
      <c r="F12" s="58">
        <v>0</v>
      </c>
      <c r="G12" s="59">
        <v>0</v>
      </c>
      <c r="H12" s="58">
        <v>0</v>
      </c>
      <c r="I12" s="60">
        <v>0</v>
      </c>
    </row>
    <row r="13" spans="1:11" ht="15.75" thickBot="1" x14ac:dyDescent="0.3">
      <c r="A13" s="33" t="s">
        <v>154</v>
      </c>
      <c r="B13" s="41" t="s">
        <v>155</v>
      </c>
      <c r="C13" s="33">
        <v>6</v>
      </c>
      <c r="D13" s="58">
        <v>12.5</v>
      </c>
      <c r="E13" s="58">
        <v>9.9499999999999993</v>
      </c>
      <c r="F13" s="58">
        <v>0</v>
      </c>
      <c r="G13" s="59">
        <v>0</v>
      </c>
      <c r="H13" s="58">
        <v>0</v>
      </c>
      <c r="I13" s="60">
        <v>0</v>
      </c>
    </row>
    <row r="14" spans="1:11" ht="15.75" thickBot="1" x14ac:dyDescent="0.3">
      <c r="A14" s="33" t="s">
        <v>156</v>
      </c>
      <c r="B14" s="41" t="s">
        <v>157</v>
      </c>
      <c r="C14" s="33">
        <v>3</v>
      </c>
      <c r="D14" s="58">
        <v>1.1599999999999999</v>
      </c>
      <c r="E14" s="58">
        <v>0.95</v>
      </c>
      <c r="F14" s="58">
        <v>0</v>
      </c>
      <c r="G14" s="59">
        <v>0</v>
      </c>
      <c r="H14" s="58">
        <v>0</v>
      </c>
      <c r="I14" s="60">
        <v>0</v>
      </c>
    </row>
    <row r="15" spans="1:11" ht="21.75" thickBot="1" x14ac:dyDescent="0.3">
      <c r="A15" s="33" t="s">
        <v>158</v>
      </c>
      <c r="B15" s="41" t="s">
        <v>159</v>
      </c>
      <c r="C15" s="33">
        <v>15</v>
      </c>
      <c r="D15" s="58">
        <v>13.96</v>
      </c>
      <c r="E15" s="58">
        <v>11.52</v>
      </c>
      <c r="F15" s="58">
        <v>0</v>
      </c>
      <c r="G15" s="59">
        <v>0</v>
      </c>
      <c r="H15" s="58">
        <v>0</v>
      </c>
      <c r="I15" s="60">
        <v>0</v>
      </c>
    </row>
    <row r="16" spans="1:11" ht="21.75" thickBot="1" x14ac:dyDescent="0.3">
      <c r="A16" s="33" t="s">
        <v>160</v>
      </c>
      <c r="B16" s="41" t="s">
        <v>161</v>
      </c>
      <c r="C16" s="33">
        <v>8</v>
      </c>
      <c r="D16" s="58">
        <v>149.85</v>
      </c>
      <c r="E16" s="58">
        <v>7.49</v>
      </c>
      <c r="F16" s="58">
        <v>0</v>
      </c>
      <c r="G16" s="59">
        <v>0</v>
      </c>
      <c r="H16" s="58">
        <v>0</v>
      </c>
      <c r="I16" s="60">
        <v>0</v>
      </c>
    </row>
    <row r="17" spans="1:9" ht="15.75" thickBot="1" x14ac:dyDescent="0.3">
      <c r="A17" s="33" t="s">
        <v>127</v>
      </c>
      <c r="B17" s="41" t="s">
        <v>141</v>
      </c>
      <c r="C17" s="33">
        <v>1</v>
      </c>
      <c r="D17" s="58">
        <v>7.16</v>
      </c>
      <c r="E17" s="58">
        <v>3.75</v>
      </c>
      <c r="F17" s="58">
        <v>0</v>
      </c>
      <c r="G17" s="59">
        <v>0</v>
      </c>
      <c r="H17" s="58">
        <v>0</v>
      </c>
      <c r="I17" s="60">
        <v>0</v>
      </c>
    </row>
    <row r="18" spans="1:9" ht="21.75" thickBot="1" x14ac:dyDescent="0.3">
      <c r="A18" s="33" t="s">
        <v>181</v>
      </c>
      <c r="B18" s="41" t="s">
        <v>182</v>
      </c>
      <c r="C18" s="33">
        <v>1</v>
      </c>
      <c r="D18" s="58">
        <v>0.4</v>
      </c>
      <c r="E18" s="58">
        <v>0.4</v>
      </c>
      <c r="F18" s="58">
        <v>0</v>
      </c>
      <c r="G18" s="59">
        <v>29</v>
      </c>
      <c r="H18" s="58">
        <v>3</v>
      </c>
      <c r="I18" s="60">
        <v>0</v>
      </c>
    </row>
    <row r="19" spans="1:9" ht="15.75" thickBot="1" x14ac:dyDescent="0.3">
      <c r="A19" s="105" t="s">
        <v>138</v>
      </c>
      <c r="B19" s="106"/>
      <c r="C19" s="114">
        <v>786</v>
      </c>
      <c r="D19" s="115">
        <v>521.69000000000005</v>
      </c>
      <c r="E19" s="115">
        <v>233.71</v>
      </c>
      <c r="F19" s="61">
        <v>354</v>
      </c>
      <c r="G19" s="62">
        <v>36117</v>
      </c>
      <c r="H19" s="61">
        <v>28</v>
      </c>
      <c r="I19" s="63">
        <v>0</v>
      </c>
    </row>
    <row r="20" spans="1:9" x14ac:dyDescent="0.25">
      <c r="A20" s="23" t="s">
        <v>17</v>
      </c>
    </row>
    <row r="26" spans="1:9" x14ac:dyDescent="0.25">
      <c r="B26" s="16"/>
    </row>
  </sheetData>
  <mergeCells count="10">
    <mergeCell ref="A1:K1"/>
    <mergeCell ref="F4:H4"/>
    <mergeCell ref="E2:E3"/>
    <mergeCell ref="F2:I2"/>
    <mergeCell ref="D4:E4"/>
    <mergeCell ref="A19:B19"/>
    <mergeCell ref="A2:A4"/>
    <mergeCell ref="B2:B4"/>
    <mergeCell ref="C2:C4"/>
    <mergeCell ref="D2:D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9"/>
  <sheetViews>
    <sheetView workbookViewId="0">
      <selection activeCell="R3" sqref="R3"/>
    </sheetView>
  </sheetViews>
  <sheetFormatPr defaultRowHeight="15" x14ac:dyDescent="0.25"/>
  <cols>
    <col min="1" max="1" width="36.5703125" style="11" customWidth="1"/>
  </cols>
  <sheetData>
    <row r="1" spans="1:17" ht="15.75" thickBot="1" x14ac:dyDescent="0.3">
      <c r="A1" s="71" t="s">
        <v>166</v>
      </c>
      <c r="B1" s="72"/>
      <c r="C1" s="72"/>
      <c r="D1" s="72"/>
      <c r="E1" s="72"/>
      <c r="F1" s="72"/>
      <c r="G1" s="72"/>
      <c r="H1" s="72"/>
      <c r="I1" s="72"/>
      <c r="J1" s="72"/>
    </row>
    <row r="2" spans="1:17" ht="15.75" thickBot="1" x14ac:dyDescent="0.3">
      <c r="A2" s="69" t="s">
        <v>0</v>
      </c>
      <c r="B2" s="1">
        <v>2006</v>
      </c>
      <c r="C2" s="1">
        <v>2007</v>
      </c>
      <c r="D2" s="1">
        <v>2008</v>
      </c>
      <c r="E2" s="1">
        <v>2009</v>
      </c>
      <c r="F2" s="1">
        <v>2010</v>
      </c>
      <c r="G2" s="1">
        <v>2011</v>
      </c>
      <c r="H2" s="1">
        <v>2012</v>
      </c>
      <c r="I2" s="1">
        <v>2013</v>
      </c>
      <c r="J2" s="1">
        <v>2014</v>
      </c>
      <c r="K2" s="1">
        <v>2015</v>
      </c>
      <c r="L2" s="1">
        <v>2016</v>
      </c>
      <c r="M2" s="1">
        <v>2017</v>
      </c>
      <c r="N2" s="1">
        <v>2018</v>
      </c>
      <c r="O2" s="1">
        <v>2019</v>
      </c>
      <c r="P2" s="1">
        <v>2020</v>
      </c>
      <c r="Q2" s="1">
        <v>2021</v>
      </c>
    </row>
    <row r="3" spans="1:17" ht="15.75" thickBot="1" x14ac:dyDescent="0.3">
      <c r="A3" s="70"/>
      <c r="B3" s="73" t="s">
        <v>1</v>
      </c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5"/>
    </row>
    <row r="4" spans="1:17" ht="15.75" thickBot="1" x14ac:dyDescent="0.3">
      <c r="A4" s="2" t="s">
        <v>2</v>
      </c>
      <c r="B4" s="12" t="s">
        <v>3</v>
      </c>
      <c r="C4" s="12" t="s">
        <v>4</v>
      </c>
      <c r="D4" s="12">
        <v>1676.1</v>
      </c>
      <c r="E4" s="12">
        <v>2103.6999999999998</v>
      </c>
      <c r="F4" s="12" t="s">
        <v>5</v>
      </c>
      <c r="G4" s="12">
        <v>1839.4</v>
      </c>
      <c r="H4" s="12">
        <v>1670.8</v>
      </c>
      <c r="I4" s="13">
        <v>1425.2</v>
      </c>
      <c r="J4" s="13">
        <v>1476.6</v>
      </c>
      <c r="K4" s="13">
        <v>1502.4</v>
      </c>
      <c r="L4" s="13">
        <v>1440.5</v>
      </c>
      <c r="M4" s="13">
        <v>1117.5</v>
      </c>
      <c r="N4" s="17">
        <v>1283.7</v>
      </c>
      <c r="O4" s="17">
        <v>623.29999999999995</v>
      </c>
      <c r="P4" s="17">
        <v>1323.9</v>
      </c>
      <c r="Q4" s="17">
        <v>1721</v>
      </c>
    </row>
    <row r="5" spans="1:17" ht="15.75" thickBot="1" x14ac:dyDescent="0.3">
      <c r="A5" s="2" t="s">
        <v>6</v>
      </c>
      <c r="B5" s="12">
        <v>803.6</v>
      </c>
      <c r="C5" s="12">
        <v>676.5</v>
      </c>
      <c r="D5" s="12">
        <v>545.29999999999995</v>
      </c>
      <c r="E5" s="12">
        <v>415.7</v>
      </c>
      <c r="F5" s="12">
        <v>325.60000000000002</v>
      </c>
      <c r="G5" s="12">
        <v>260.2</v>
      </c>
      <c r="H5" s="12">
        <v>226.3</v>
      </c>
      <c r="I5" s="13">
        <v>237.3</v>
      </c>
      <c r="J5" s="13">
        <v>218.3</v>
      </c>
      <c r="K5" s="13">
        <v>214.5</v>
      </c>
      <c r="L5" s="13">
        <v>268.60000000000002</v>
      </c>
      <c r="M5" s="13">
        <v>262.3</v>
      </c>
      <c r="N5" s="25">
        <v>181.4</v>
      </c>
      <c r="O5" s="25">
        <v>164</v>
      </c>
      <c r="P5" s="25">
        <v>168.1</v>
      </c>
      <c r="Q5" s="25">
        <v>191.1</v>
      </c>
    </row>
    <row r="6" spans="1:17" ht="32.25" thickBot="1" x14ac:dyDescent="0.3">
      <c r="A6" s="2" t="s">
        <v>7</v>
      </c>
      <c r="B6" s="12">
        <v>104.8</v>
      </c>
      <c r="C6" s="12">
        <v>136.4</v>
      </c>
      <c r="D6" s="12">
        <v>165.9</v>
      </c>
      <c r="E6" s="12">
        <v>304.8</v>
      </c>
      <c r="F6" s="12">
        <v>426.7</v>
      </c>
      <c r="G6" s="12">
        <v>274.8</v>
      </c>
      <c r="H6" s="12">
        <v>197.4</v>
      </c>
      <c r="I6" s="13">
        <v>300.89999999999998</v>
      </c>
      <c r="J6" s="13">
        <v>323.3</v>
      </c>
      <c r="K6" s="13">
        <v>349.59999999999991</v>
      </c>
      <c r="L6" s="13">
        <v>403.6</v>
      </c>
      <c r="M6" s="13">
        <v>298.89999999999998</v>
      </c>
      <c r="N6" s="25">
        <v>546</v>
      </c>
      <c r="O6" s="25">
        <v>286.39999999999998</v>
      </c>
      <c r="P6" s="25">
        <v>476.1</v>
      </c>
      <c r="Q6" s="25">
        <v>558</v>
      </c>
    </row>
    <row r="7" spans="1:17" ht="15.75" thickBot="1" x14ac:dyDescent="0.3">
      <c r="A7" s="2" t="s">
        <v>8</v>
      </c>
      <c r="B7" s="12" t="s">
        <v>9</v>
      </c>
      <c r="C7" s="12" t="s">
        <v>10</v>
      </c>
      <c r="D7" s="12" t="s">
        <v>11</v>
      </c>
      <c r="E7" s="12">
        <v>2824.2</v>
      </c>
      <c r="F7" s="12">
        <v>2733.8</v>
      </c>
      <c r="G7" s="12">
        <v>2374.4</v>
      </c>
      <c r="H7" s="12">
        <v>2094.5</v>
      </c>
      <c r="I7" s="13" t="s">
        <v>12</v>
      </c>
      <c r="J7" s="13">
        <v>2018.2</v>
      </c>
      <c r="K7" s="13">
        <v>2066.5</v>
      </c>
      <c r="L7" s="13">
        <v>2112.6999999999998</v>
      </c>
      <c r="M7" s="13">
        <v>1678.7</v>
      </c>
      <c r="N7" s="25">
        <v>2011.1</v>
      </c>
      <c r="O7" s="25">
        <v>1073.7</v>
      </c>
      <c r="P7" s="25">
        <v>1968.1</v>
      </c>
      <c r="Q7" s="25">
        <v>2470.1</v>
      </c>
    </row>
    <row r="8" spans="1:17" ht="15.75" thickBot="1" x14ac:dyDescent="0.3">
      <c r="A8" s="2" t="s">
        <v>13</v>
      </c>
      <c r="B8" s="14" t="s">
        <v>14</v>
      </c>
      <c r="C8" s="14" t="s">
        <v>14</v>
      </c>
      <c r="D8" s="14" t="s">
        <v>14</v>
      </c>
      <c r="E8" s="12" t="s">
        <v>15</v>
      </c>
      <c r="F8" s="12" t="s">
        <v>16</v>
      </c>
      <c r="G8" s="12">
        <v>958</v>
      </c>
      <c r="H8" s="12">
        <v>336.6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25">
        <v>0</v>
      </c>
      <c r="O8" s="25">
        <v>0</v>
      </c>
      <c r="P8" s="25">
        <v>0</v>
      </c>
      <c r="Q8" s="25">
        <v>0</v>
      </c>
    </row>
    <row r="9" spans="1:17" x14ac:dyDescent="0.25">
      <c r="A9" s="10" t="s">
        <v>17</v>
      </c>
    </row>
  </sheetData>
  <mergeCells count="3">
    <mergeCell ref="A2:A3"/>
    <mergeCell ref="A1:J1"/>
    <mergeCell ref="B3:Q3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4"/>
  <sheetViews>
    <sheetView workbookViewId="0">
      <selection activeCell="I7" sqref="I7"/>
    </sheetView>
  </sheetViews>
  <sheetFormatPr defaultRowHeight="15" x14ac:dyDescent="0.25"/>
  <sheetData>
    <row r="1" spans="1:8" ht="15.75" thickBot="1" x14ac:dyDescent="0.3">
      <c r="A1" s="80" t="s">
        <v>167</v>
      </c>
      <c r="B1" s="72"/>
      <c r="C1" s="72"/>
      <c r="D1" s="72"/>
      <c r="E1" s="72"/>
      <c r="F1" s="72"/>
      <c r="G1" s="72"/>
      <c r="H1" s="72"/>
    </row>
    <row r="2" spans="1:8" ht="21.75" thickBot="1" x14ac:dyDescent="0.3">
      <c r="A2" s="69" t="s">
        <v>18</v>
      </c>
      <c r="B2" s="1" t="s">
        <v>19</v>
      </c>
      <c r="C2" s="1" t="s">
        <v>20</v>
      </c>
      <c r="D2" s="1" t="s">
        <v>21</v>
      </c>
      <c r="E2" s="1" t="s">
        <v>22</v>
      </c>
      <c r="F2" s="1" t="s">
        <v>23</v>
      </c>
      <c r="G2" s="1" t="s">
        <v>24</v>
      </c>
      <c r="H2" s="1" t="s">
        <v>25</v>
      </c>
    </row>
    <row r="3" spans="1:8" ht="15.75" thickBot="1" x14ac:dyDescent="0.3">
      <c r="A3" s="70"/>
      <c r="B3" s="81" t="s">
        <v>1</v>
      </c>
      <c r="C3" s="82"/>
      <c r="D3" s="82"/>
      <c r="E3" s="82"/>
      <c r="F3" s="82"/>
      <c r="G3" s="82"/>
      <c r="H3" s="83"/>
    </row>
    <row r="4" spans="1:8" ht="15.75" thickBot="1" x14ac:dyDescent="0.3">
      <c r="A4" s="4">
        <v>2006</v>
      </c>
      <c r="B4" s="13">
        <v>1318.1</v>
      </c>
      <c r="C4" s="13">
        <v>668</v>
      </c>
      <c r="D4" s="13">
        <v>155</v>
      </c>
      <c r="E4" s="13">
        <v>365</v>
      </c>
      <c r="F4" s="13">
        <v>49.4</v>
      </c>
      <c r="G4" s="13">
        <v>2555.5</v>
      </c>
      <c r="H4" s="15" t="s">
        <v>14</v>
      </c>
    </row>
    <row r="5" spans="1:8" ht="15.75" thickBot="1" x14ac:dyDescent="0.3">
      <c r="A5" s="4">
        <v>2007</v>
      </c>
      <c r="B5" s="13" t="s">
        <v>26</v>
      </c>
      <c r="C5" s="13">
        <v>679.8</v>
      </c>
      <c r="D5" s="13">
        <v>187.5</v>
      </c>
      <c r="E5" s="13">
        <v>342.9</v>
      </c>
      <c r="F5" s="13">
        <v>73.900000000000006</v>
      </c>
      <c r="G5" s="13">
        <v>2602.4</v>
      </c>
      <c r="H5" s="15" t="s">
        <v>14</v>
      </c>
    </row>
    <row r="6" spans="1:8" ht="15.75" thickBot="1" x14ac:dyDescent="0.3">
      <c r="A6" s="4">
        <v>2008</v>
      </c>
      <c r="B6" s="13" t="s">
        <v>27</v>
      </c>
      <c r="C6" s="13">
        <v>671.2</v>
      </c>
      <c r="D6" s="13">
        <v>177.1</v>
      </c>
      <c r="E6" s="13">
        <v>335.7</v>
      </c>
      <c r="F6" s="13">
        <v>135.6</v>
      </c>
      <c r="G6" s="13" t="s">
        <v>11</v>
      </c>
      <c r="H6" s="15" t="s">
        <v>14</v>
      </c>
    </row>
    <row r="7" spans="1:8" ht="15.75" thickBot="1" x14ac:dyDescent="0.3">
      <c r="A7" s="4">
        <v>2009</v>
      </c>
      <c r="B7" s="13">
        <v>949.6</v>
      </c>
      <c r="C7" s="13">
        <v>447.7</v>
      </c>
      <c r="D7" s="13">
        <v>810</v>
      </c>
      <c r="E7" s="13">
        <v>340.8</v>
      </c>
      <c r="F7" s="13">
        <v>276.10000000000002</v>
      </c>
      <c r="G7" s="13">
        <v>2824.2</v>
      </c>
      <c r="H7" s="13">
        <v>13044.8</v>
      </c>
    </row>
    <row r="8" spans="1:8" ht="15.75" thickBot="1" x14ac:dyDescent="0.3">
      <c r="A8" s="4">
        <v>2010</v>
      </c>
      <c r="B8" s="13">
        <v>841.9</v>
      </c>
      <c r="C8" s="13">
        <v>457.6</v>
      </c>
      <c r="D8" s="13">
        <v>715.7</v>
      </c>
      <c r="E8" s="13">
        <v>302.2</v>
      </c>
      <c r="F8" s="13">
        <v>416.4</v>
      </c>
      <c r="G8" s="13" t="s">
        <v>28</v>
      </c>
      <c r="H8" s="13" t="s">
        <v>16</v>
      </c>
    </row>
    <row r="9" spans="1:8" ht="15.75" thickBot="1" x14ac:dyDescent="0.3">
      <c r="A9" s="4">
        <v>2011</v>
      </c>
      <c r="B9" s="13">
        <v>793.2</v>
      </c>
      <c r="C9" s="13">
        <v>486.8</v>
      </c>
      <c r="D9" s="13">
        <v>559.29999999999995</v>
      </c>
      <c r="E9" s="13">
        <v>269.8</v>
      </c>
      <c r="F9" s="13">
        <v>265.3</v>
      </c>
      <c r="G9" s="13">
        <v>2374.4</v>
      </c>
      <c r="H9" s="13">
        <v>958</v>
      </c>
    </row>
    <row r="10" spans="1:8" ht="15.75" thickBot="1" x14ac:dyDescent="0.3">
      <c r="A10" s="4">
        <v>2012</v>
      </c>
      <c r="B10" s="13">
        <v>798.1</v>
      </c>
      <c r="C10" s="13">
        <v>438.4</v>
      </c>
      <c r="D10" s="13">
        <v>400.1</v>
      </c>
      <c r="E10" s="13">
        <v>271.10000000000002</v>
      </c>
      <c r="F10" s="13">
        <v>186.8</v>
      </c>
      <c r="G10" s="13">
        <v>2094.5</v>
      </c>
      <c r="H10" s="13">
        <v>336.6</v>
      </c>
    </row>
    <row r="11" spans="1:8" ht="15.75" thickBot="1" x14ac:dyDescent="0.3">
      <c r="A11" s="4">
        <v>2013</v>
      </c>
      <c r="B11" s="13">
        <v>788.7</v>
      </c>
      <c r="C11" s="13">
        <v>304.2</v>
      </c>
      <c r="D11" s="13">
        <v>319.8</v>
      </c>
      <c r="E11" s="13">
        <v>251.7</v>
      </c>
      <c r="F11" s="13">
        <v>299</v>
      </c>
      <c r="G11" s="13" t="s">
        <v>12</v>
      </c>
      <c r="H11" s="13">
        <v>0</v>
      </c>
    </row>
    <row r="12" spans="1:8" ht="15.75" thickBot="1" x14ac:dyDescent="0.3">
      <c r="A12" s="4">
        <v>2014</v>
      </c>
      <c r="B12" s="13">
        <v>803.2</v>
      </c>
      <c r="C12" s="13">
        <v>353.9</v>
      </c>
      <c r="D12" s="13">
        <v>330</v>
      </c>
      <c r="E12" s="13">
        <v>206.2</v>
      </c>
      <c r="F12" s="13">
        <v>324.89999999999998</v>
      </c>
      <c r="G12" s="13">
        <v>2018.2</v>
      </c>
      <c r="H12" s="13">
        <v>0</v>
      </c>
    </row>
    <row r="13" spans="1:8" ht="15.75" thickBot="1" x14ac:dyDescent="0.3">
      <c r="A13" s="4">
        <v>2015</v>
      </c>
      <c r="B13" s="13">
        <v>749.1</v>
      </c>
      <c r="C13" s="13">
        <v>306.5</v>
      </c>
      <c r="D13" s="13">
        <v>450.7</v>
      </c>
      <c r="E13" s="13">
        <v>225.5</v>
      </c>
      <c r="F13" s="13">
        <v>334.70000000000005</v>
      </c>
      <c r="G13" s="13">
        <v>2066.5</v>
      </c>
      <c r="H13" s="13">
        <v>0</v>
      </c>
    </row>
    <row r="14" spans="1:8" ht="15.75" thickBot="1" x14ac:dyDescent="0.3">
      <c r="A14" s="4">
        <v>2016</v>
      </c>
      <c r="B14" s="17">
        <v>850.5</v>
      </c>
      <c r="C14" s="18">
        <v>289</v>
      </c>
      <c r="D14" s="18">
        <v>295.3</v>
      </c>
      <c r="E14" s="18">
        <v>279.39999999999998</v>
      </c>
      <c r="F14" s="18">
        <v>398.5</v>
      </c>
      <c r="G14" s="18">
        <v>2112.6999999999998</v>
      </c>
      <c r="H14" s="18">
        <v>0</v>
      </c>
    </row>
    <row r="15" spans="1:8" ht="15.75" thickBot="1" x14ac:dyDescent="0.3">
      <c r="A15" s="4">
        <v>2017</v>
      </c>
      <c r="B15" s="19">
        <v>752.5</v>
      </c>
      <c r="C15" s="20">
        <v>124.1</v>
      </c>
      <c r="D15" s="20">
        <v>261.89999999999998</v>
      </c>
      <c r="E15" s="20">
        <v>237.4</v>
      </c>
      <c r="F15" s="20">
        <v>302.8</v>
      </c>
      <c r="G15" s="20">
        <v>1678.7</v>
      </c>
      <c r="H15" s="20">
        <v>0</v>
      </c>
    </row>
    <row r="16" spans="1:8" ht="15.75" thickBot="1" x14ac:dyDescent="0.3">
      <c r="A16" s="4">
        <v>2018</v>
      </c>
      <c r="B16" s="17">
        <v>769.4</v>
      </c>
      <c r="C16" s="29">
        <v>180.1</v>
      </c>
      <c r="D16" s="29">
        <v>228.7</v>
      </c>
      <c r="E16" s="29">
        <v>283.2</v>
      </c>
      <c r="F16" s="29">
        <v>549.70000000000005</v>
      </c>
      <c r="G16" s="29">
        <v>2011.1</v>
      </c>
      <c r="H16" s="29">
        <v>0</v>
      </c>
    </row>
    <row r="17" spans="1:8" ht="15.75" thickBot="1" x14ac:dyDescent="0.3">
      <c r="A17" s="4">
        <v>2019</v>
      </c>
      <c r="B17" s="17">
        <v>-2.8</v>
      </c>
      <c r="C17" s="29">
        <v>306.39999999999998</v>
      </c>
      <c r="D17" s="29">
        <v>199.2</v>
      </c>
      <c r="E17" s="29">
        <v>279.8</v>
      </c>
      <c r="F17" s="29">
        <v>291.10000000000002</v>
      </c>
      <c r="G17" s="29">
        <v>1073.7</v>
      </c>
      <c r="H17" s="29">
        <v>0</v>
      </c>
    </row>
    <row r="18" spans="1:8" ht="15.75" thickBot="1" x14ac:dyDescent="0.3">
      <c r="A18" s="4">
        <v>2020</v>
      </c>
      <c r="B18" s="17">
        <v>741.3</v>
      </c>
      <c r="C18" s="29">
        <v>308</v>
      </c>
      <c r="D18" s="29">
        <v>175.4</v>
      </c>
      <c r="E18" s="29">
        <v>267.3</v>
      </c>
      <c r="F18" s="29">
        <v>476.1</v>
      </c>
      <c r="G18" s="29">
        <v>1968.1</v>
      </c>
      <c r="H18" s="29">
        <v>0</v>
      </c>
    </row>
    <row r="19" spans="1:8" ht="15.75" thickBot="1" x14ac:dyDescent="0.3">
      <c r="A19" s="4">
        <v>2021</v>
      </c>
      <c r="B19" s="47">
        <v>763.6</v>
      </c>
      <c r="C19" s="47">
        <v>271.10000000000002</v>
      </c>
      <c r="D19" s="47">
        <v>667.1</v>
      </c>
      <c r="E19" s="47">
        <v>255.1</v>
      </c>
      <c r="F19" s="47">
        <v>513.20000000000005</v>
      </c>
      <c r="G19" s="47">
        <f>B19+C19+D19+E19+F19</f>
        <v>2470.1000000000004</v>
      </c>
      <c r="H19" s="47">
        <v>0</v>
      </c>
    </row>
    <row r="20" spans="1:8" x14ac:dyDescent="0.25">
      <c r="A20" s="84" t="s">
        <v>29</v>
      </c>
      <c r="B20" s="85"/>
      <c r="C20" s="85"/>
      <c r="D20" s="85"/>
      <c r="E20" s="85"/>
      <c r="F20" s="85"/>
      <c r="G20" s="85"/>
      <c r="H20" s="85"/>
    </row>
    <row r="21" spans="1:8" x14ac:dyDescent="0.25">
      <c r="A21" s="86" t="s">
        <v>30</v>
      </c>
      <c r="B21" s="79"/>
      <c r="C21" s="79"/>
      <c r="D21" s="79"/>
      <c r="E21" s="79"/>
      <c r="F21" s="79"/>
      <c r="G21" s="79"/>
      <c r="H21" s="79"/>
    </row>
    <row r="22" spans="1:8" ht="38.25" customHeight="1" x14ac:dyDescent="0.25">
      <c r="A22" s="76" t="s">
        <v>31</v>
      </c>
      <c r="B22" s="77"/>
      <c r="C22" s="77"/>
      <c r="D22" s="77"/>
      <c r="E22" s="77"/>
      <c r="F22" s="77"/>
      <c r="G22" s="77"/>
      <c r="H22" s="77"/>
    </row>
    <row r="23" spans="1:8" x14ac:dyDescent="0.25">
      <c r="A23" s="78" t="s">
        <v>32</v>
      </c>
      <c r="B23" s="79"/>
      <c r="C23" s="79"/>
      <c r="D23" s="79"/>
      <c r="E23" s="79"/>
      <c r="F23" s="79"/>
      <c r="G23" s="79"/>
      <c r="H23" s="79"/>
    </row>
    <row r="24" spans="1:8" x14ac:dyDescent="0.25">
      <c r="A24" s="5" t="s">
        <v>17</v>
      </c>
    </row>
  </sheetData>
  <mergeCells count="7">
    <mergeCell ref="A22:H22"/>
    <mergeCell ref="A23:H23"/>
    <mergeCell ref="A1:H1"/>
    <mergeCell ref="A2:A3"/>
    <mergeCell ref="B3:H3"/>
    <mergeCell ref="A20:H20"/>
    <mergeCell ref="A21:H21"/>
  </mergeCells>
  <pageMargins left="0.7" right="0.7" top="0.78740157499999996" bottom="0.78740157499999996" header="0.3" footer="0.3"/>
  <pageSetup paperSize="9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1"/>
  <sheetViews>
    <sheetView workbookViewId="0">
      <selection activeCell="J5" sqref="J5"/>
    </sheetView>
  </sheetViews>
  <sheetFormatPr defaultRowHeight="15" x14ac:dyDescent="0.25"/>
  <sheetData>
    <row r="1" spans="1:9" ht="15.75" thickBot="1" x14ac:dyDescent="0.3">
      <c r="A1" s="71" t="s">
        <v>168</v>
      </c>
      <c r="B1" s="91"/>
      <c r="C1" s="91"/>
      <c r="D1" s="91"/>
      <c r="E1" s="91"/>
      <c r="F1" s="91"/>
      <c r="G1" s="91"/>
      <c r="H1" s="91"/>
      <c r="I1" s="91"/>
    </row>
    <row r="2" spans="1:9" ht="21.75" thickBot="1" x14ac:dyDescent="0.3">
      <c r="A2" s="87" t="s">
        <v>18</v>
      </c>
      <c r="B2" s="6" t="s">
        <v>33</v>
      </c>
      <c r="C2" s="6" t="s">
        <v>34</v>
      </c>
      <c r="D2" s="6" t="s">
        <v>35</v>
      </c>
      <c r="E2" s="6" t="s">
        <v>36</v>
      </c>
      <c r="F2" s="6" t="s">
        <v>37</v>
      </c>
      <c r="G2" s="6" t="s">
        <v>38</v>
      </c>
      <c r="H2" s="6" t="s">
        <v>39</v>
      </c>
      <c r="I2" s="6" t="s">
        <v>24</v>
      </c>
    </row>
    <row r="3" spans="1:9" ht="15.75" thickBot="1" x14ac:dyDescent="0.3">
      <c r="A3" s="88"/>
      <c r="B3" s="73" t="s">
        <v>1</v>
      </c>
      <c r="C3" s="89"/>
      <c r="D3" s="89"/>
      <c r="E3" s="89"/>
      <c r="F3" s="89"/>
      <c r="G3" s="89"/>
      <c r="H3" s="89"/>
      <c r="I3" s="90"/>
    </row>
    <row r="4" spans="1:9" ht="15.75" thickBot="1" x14ac:dyDescent="0.3">
      <c r="A4" s="7">
        <v>2006</v>
      </c>
      <c r="B4" s="12">
        <v>301.7</v>
      </c>
      <c r="C4" s="12">
        <v>384.1</v>
      </c>
      <c r="D4" s="12">
        <v>473.9</v>
      </c>
      <c r="E4" s="12">
        <v>84.8</v>
      </c>
      <c r="F4" s="12" t="s">
        <v>40</v>
      </c>
      <c r="G4" s="12">
        <v>355.7</v>
      </c>
      <c r="H4" s="12">
        <v>0</v>
      </c>
      <c r="I4" s="12">
        <v>1595.5</v>
      </c>
    </row>
    <row r="5" spans="1:9" ht="15.75" thickBot="1" x14ac:dyDescent="0.3">
      <c r="A5" s="7">
        <v>2007</v>
      </c>
      <c r="B5" s="12">
        <v>401</v>
      </c>
      <c r="C5" s="12">
        <v>355.6</v>
      </c>
      <c r="D5" s="12">
        <v>514.4</v>
      </c>
      <c r="E5" s="12">
        <v>107.8</v>
      </c>
      <c r="F5" s="12">
        <v>17.100000000000001</v>
      </c>
      <c r="G5" s="12">
        <v>327.60000000000002</v>
      </c>
      <c r="H5" s="12">
        <v>0</v>
      </c>
      <c r="I5" s="12">
        <v>1723.5</v>
      </c>
    </row>
    <row r="6" spans="1:9" ht="15.75" thickBot="1" x14ac:dyDescent="0.3">
      <c r="A6" s="7">
        <v>2008</v>
      </c>
      <c r="B6" s="12">
        <v>240.7</v>
      </c>
      <c r="C6" s="12">
        <v>382</v>
      </c>
      <c r="D6" s="12">
        <v>542.70000000000005</v>
      </c>
      <c r="E6" s="12">
        <v>105</v>
      </c>
      <c r="F6" s="12">
        <v>18.3</v>
      </c>
      <c r="G6" s="12">
        <v>316.8</v>
      </c>
      <c r="H6" s="12">
        <v>0</v>
      </c>
      <c r="I6" s="12">
        <v>1605.5</v>
      </c>
    </row>
    <row r="7" spans="1:9" ht="15.75" thickBot="1" x14ac:dyDescent="0.3">
      <c r="A7" s="7">
        <v>2009</v>
      </c>
      <c r="B7" s="12">
        <v>188.3</v>
      </c>
      <c r="C7" s="12">
        <v>391.9</v>
      </c>
      <c r="D7" s="12">
        <v>364.9</v>
      </c>
      <c r="E7" s="12">
        <v>74.5</v>
      </c>
      <c r="F7" s="12">
        <v>17</v>
      </c>
      <c r="G7" s="12">
        <v>329.1</v>
      </c>
      <c r="H7" s="12">
        <v>670</v>
      </c>
      <c r="I7" s="12">
        <v>2035.7</v>
      </c>
    </row>
    <row r="8" spans="1:9" ht="15.75" thickBot="1" x14ac:dyDescent="0.3">
      <c r="A8" s="4">
        <v>2010</v>
      </c>
      <c r="B8" s="12">
        <v>197.6</v>
      </c>
      <c r="C8" s="12">
        <v>368.2</v>
      </c>
      <c r="D8" s="12">
        <v>389.6</v>
      </c>
      <c r="E8" s="12">
        <v>59.1</v>
      </c>
      <c r="F8" s="12">
        <v>16.8</v>
      </c>
      <c r="G8" s="12">
        <v>287.3</v>
      </c>
      <c r="H8" s="12">
        <v>605.1</v>
      </c>
      <c r="I8" s="12" t="s">
        <v>41</v>
      </c>
    </row>
    <row r="9" spans="1:9" ht="15.75" thickBot="1" x14ac:dyDescent="0.3">
      <c r="A9" s="4">
        <v>2011</v>
      </c>
      <c r="B9" s="12">
        <v>221.3</v>
      </c>
      <c r="C9" s="12">
        <v>358.1</v>
      </c>
      <c r="D9" s="12">
        <v>430.7</v>
      </c>
      <c r="E9" s="12">
        <v>59.2</v>
      </c>
      <c r="F9" s="12">
        <v>16.8</v>
      </c>
      <c r="G9" s="12">
        <v>255.3</v>
      </c>
      <c r="H9" s="12">
        <v>451.7</v>
      </c>
      <c r="I9" s="12">
        <v>1793.1</v>
      </c>
    </row>
    <row r="10" spans="1:9" ht="15.75" thickBot="1" x14ac:dyDescent="0.3">
      <c r="A10" s="4">
        <v>2012</v>
      </c>
      <c r="B10" s="12">
        <v>211.6</v>
      </c>
      <c r="C10" s="12">
        <v>373.6</v>
      </c>
      <c r="D10" s="12">
        <v>398.2</v>
      </c>
      <c r="E10" s="12">
        <v>30.1</v>
      </c>
      <c r="F10" s="12">
        <v>16.600000000000001</v>
      </c>
      <c r="G10" s="12">
        <v>260.60000000000002</v>
      </c>
      <c r="H10" s="12">
        <v>333.5</v>
      </c>
      <c r="I10" s="12" t="s">
        <v>42</v>
      </c>
    </row>
    <row r="11" spans="1:9" ht="15.75" thickBot="1" x14ac:dyDescent="0.3">
      <c r="A11" s="4">
        <v>2013</v>
      </c>
      <c r="B11" s="12">
        <v>205.3</v>
      </c>
      <c r="C11" s="12">
        <v>360.5</v>
      </c>
      <c r="D11" s="12">
        <v>265.3</v>
      </c>
      <c r="E11" s="12">
        <v>22.2</v>
      </c>
      <c r="F11" s="12">
        <v>16.3</v>
      </c>
      <c r="G11" s="12">
        <v>241.2</v>
      </c>
      <c r="H11" s="12">
        <v>262.2</v>
      </c>
      <c r="I11" s="12" t="s">
        <v>43</v>
      </c>
    </row>
    <row r="12" spans="1:9" ht="15.75" thickBot="1" x14ac:dyDescent="0.3">
      <c r="A12" s="4">
        <v>2014</v>
      </c>
      <c r="B12" s="12">
        <v>209.8</v>
      </c>
      <c r="C12" s="12">
        <v>359.4</v>
      </c>
      <c r="D12" s="12">
        <v>320.10000000000002</v>
      </c>
      <c r="E12" s="12">
        <v>20.399999999999999</v>
      </c>
      <c r="F12" s="12">
        <v>17.100000000000001</v>
      </c>
      <c r="G12" s="12">
        <v>190</v>
      </c>
      <c r="H12" s="12">
        <v>271.5</v>
      </c>
      <c r="I12" s="12">
        <v>1388.3</v>
      </c>
    </row>
    <row r="13" spans="1:9" ht="15.75" thickBot="1" x14ac:dyDescent="0.3">
      <c r="A13" s="4">
        <v>2015</v>
      </c>
      <c r="B13" s="12">
        <v>170.9</v>
      </c>
      <c r="C13" s="12">
        <v>357</v>
      </c>
      <c r="D13" s="12">
        <v>282</v>
      </c>
      <c r="E13" s="12">
        <v>21.2</v>
      </c>
      <c r="F13" s="12">
        <v>17.5</v>
      </c>
      <c r="G13" s="12">
        <v>207.1</v>
      </c>
      <c r="H13" s="12">
        <v>387.5</v>
      </c>
      <c r="I13" s="12">
        <v>1443.2</v>
      </c>
    </row>
    <row r="14" spans="1:9" ht="15.75" thickBot="1" x14ac:dyDescent="0.3">
      <c r="A14" s="4">
        <v>2016</v>
      </c>
      <c r="B14" s="12">
        <v>200.6</v>
      </c>
      <c r="C14" s="12">
        <v>379.3</v>
      </c>
      <c r="D14" s="12">
        <v>268.3</v>
      </c>
      <c r="E14" s="12">
        <v>21.1</v>
      </c>
      <c r="F14" s="12">
        <v>16.899999999999999</v>
      </c>
      <c r="G14" s="12">
        <v>258.60000000000002</v>
      </c>
      <c r="H14" s="12">
        <v>230.5</v>
      </c>
      <c r="I14" s="12">
        <v>1375.3</v>
      </c>
    </row>
    <row r="15" spans="1:9" ht="15.75" thickBot="1" x14ac:dyDescent="0.3">
      <c r="A15" s="4">
        <v>2017</v>
      </c>
      <c r="B15" s="12">
        <v>191.8</v>
      </c>
      <c r="C15" s="12">
        <v>303.2</v>
      </c>
      <c r="D15" s="12">
        <v>110.1</v>
      </c>
      <c r="E15" s="12">
        <v>19.600000000000001</v>
      </c>
      <c r="F15" s="12">
        <v>16.8</v>
      </c>
      <c r="G15" s="12">
        <v>221.2</v>
      </c>
      <c r="H15" s="12">
        <v>202.1</v>
      </c>
      <c r="I15" s="12">
        <v>1064.8</v>
      </c>
    </row>
    <row r="16" spans="1:9" ht="15.75" thickBot="1" x14ac:dyDescent="0.3">
      <c r="A16" s="4">
        <v>2018</v>
      </c>
      <c r="B16" s="36">
        <v>198.5</v>
      </c>
      <c r="C16" s="29">
        <v>385.3</v>
      </c>
      <c r="D16" s="29">
        <v>169.6</v>
      </c>
      <c r="E16" s="29">
        <v>20.8</v>
      </c>
      <c r="F16" s="29">
        <v>17.3</v>
      </c>
      <c r="G16" s="29">
        <v>267.60000000000002</v>
      </c>
      <c r="H16" s="29">
        <v>170.8</v>
      </c>
      <c r="I16" s="29">
        <v>1229.9000000000001</v>
      </c>
    </row>
    <row r="17" spans="1:9" ht="15.75" thickBot="1" x14ac:dyDescent="0.3">
      <c r="A17" s="4">
        <v>2019</v>
      </c>
      <c r="B17" s="21">
        <v>20.3</v>
      </c>
      <c r="C17" s="22">
        <v>-188.3</v>
      </c>
      <c r="D17" s="22">
        <v>296.3</v>
      </c>
      <c r="E17" s="22">
        <v>23.4</v>
      </c>
      <c r="F17" s="22">
        <v>17.3</v>
      </c>
      <c r="G17" s="22">
        <v>263.7</v>
      </c>
      <c r="H17" s="22">
        <v>139.5</v>
      </c>
      <c r="I17" s="22">
        <v>572.20000000000005</v>
      </c>
    </row>
    <row r="18" spans="1:9" ht="15.75" thickBot="1" x14ac:dyDescent="0.3">
      <c r="A18" s="4">
        <v>2020</v>
      </c>
      <c r="B18" s="36">
        <v>227.2</v>
      </c>
      <c r="C18" s="29">
        <v>355.3</v>
      </c>
      <c r="D18" s="29">
        <v>291.2</v>
      </c>
      <c r="E18" s="29">
        <v>28.6</v>
      </c>
      <c r="F18" s="29">
        <v>17.399999999999999</v>
      </c>
      <c r="G18" s="29">
        <v>254.8</v>
      </c>
      <c r="H18" s="29">
        <v>110.5</v>
      </c>
      <c r="I18" s="29">
        <v>1285</v>
      </c>
    </row>
    <row r="19" spans="1:9" ht="15.75" thickBot="1" x14ac:dyDescent="0.3">
      <c r="A19" s="4">
        <v>2021</v>
      </c>
      <c r="B19" s="48">
        <v>235.5</v>
      </c>
      <c r="C19" s="48">
        <v>353.6</v>
      </c>
      <c r="D19" s="48">
        <v>213.5</v>
      </c>
      <c r="E19" s="48">
        <v>510.6</v>
      </c>
      <c r="F19" s="48">
        <v>17.399999999999999</v>
      </c>
      <c r="G19" s="48">
        <v>240.7</v>
      </c>
      <c r="H19" s="48">
        <v>108</v>
      </c>
      <c r="I19" s="48">
        <f>B19+C19+D19+E19+F19+G19+H19</f>
        <v>1679.3000000000002</v>
      </c>
    </row>
    <row r="20" spans="1:9" x14ac:dyDescent="0.25">
      <c r="A20" s="92" t="s">
        <v>44</v>
      </c>
      <c r="B20" s="93"/>
      <c r="C20" s="93"/>
      <c r="D20" s="93"/>
      <c r="E20" s="93"/>
      <c r="F20" s="93"/>
      <c r="G20" s="93"/>
      <c r="H20" s="93"/>
      <c r="I20" s="93"/>
    </row>
    <row r="21" spans="1:9" x14ac:dyDescent="0.25">
      <c r="A21" s="3" t="s">
        <v>17</v>
      </c>
    </row>
  </sheetData>
  <mergeCells count="4">
    <mergeCell ref="A2:A3"/>
    <mergeCell ref="B3:I3"/>
    <mergeCell ref="A1:I1"/>
    <mergeCell ref="A20:I20"/>
  </mergeCells>
  <pageMargins left="0.7" right="0.7" top="0.78740157499999996" bottom="0.78740157499999996" header="0.3" footer="0.3"/>
  <pageSetup paperSize="9" orientation="portrait" horizontalDpi="360" verticalDpi="36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38"/>
  <sheetViews>
    <sheetView workbookViewId="0">
      <selection activeCell="T3" sqref="T3"/>
    </sheetView>
  </sheetViews>
  <sheetFormatPr defaultRowHeight="15" x14ac:dyDescent="0.25"/>
  <cols>
    <col min="7" max="8" width="11.7109375" customWidth="1"/>
  </cols>
  <sheetData>
    <row r="1" spans="1:18" ht="15.75" thickBot="1" x14ac:dyDescent="0.3">
      <c r="A1" s="71" t="s">
        <v>169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</row>
    <row r="2" spans="1:18" ht="15.75" thickBot="1" x14ac:dyDescent="0.3">
      <c r="A2" s="87" t="s">
        <v>18</v>
      </c>
      <c r="B2" s="73" t="s">
        <v>19</v>
      </c>
      <c r="C2" s="89"/>
      <c r="D2" s="89"/>
      <c r="E2" s="90"/>
      <c r="F2" s="73" t="s">
        <v>35</v>
      </c>
      <c r="G2" s="89"/>
      <c r="H2" s="89"/>
      <c r="I2" s="90"/>
      <c r="J2" s="73" t="s">
        <v>36</v>
      </c>
      <c r="K2" s="89"/>
      <c r="L2" s="89"/>
      <c r="M2" s="90"/>
      <c r="N2" s="73" t="s">
        <v>45</v>
      </c>
      <c r="O2" s="89"/>
      <c r="P2" s="90"/>
      <c r="Q2" s="87" t="s">
        <v>145</v>
      </c>
      <c r="R2" s="87" t="s">
        <v>24</v>
      </c>
    </row>
    <row r="3" spans="1:18" ht="74.25" thickBot="1" x14ac:dyDescent="0.3">
      <c r="A3" s="96"/>
      <c r="B3" s="8" t="s">
        <v>128</v>
      </c>
      <c r="C3" s="8" t="s">
        <v>46</v>
      </c>
      <c r="D3" s="9" t="s">
        <v>47</v>
      </c>
      <c r="E3" s="9" t="s">
        <v>162</v>
      </c>
      <c r="F3" s="9" t="s">
        <v>163</v>
      </c>
      <c r="G3" s="9" t="s">
        <v>164</v>
      </c>
      <c r="H3" s="9" t="s">
        <v>139</v>
      </c>
      <c r="I3" s="9" t="s">
        <v>129</v>
      </c>
      <c r="J3" s="9" t="s">
        <v>130</v>
      </c>
      <c r="K3" s="9" t="s">
        <v>46</v>
      </c>
      <c r="L3" s="9" t="s">
        <v>47</v>
      </c>
      <c r="M3" s="9" t="s">
        <v>165</v>
      </c>
      <c r="N3" s="9" t="s">
        <v>130</v>
      </c>
      <c r="O3" s="9" t="s">
        <v>47</v>
      </c>
      <c r="P3" s="8" t="s">
        <v>129</v>
      </c>
      <c r="Q3" s="97"/>
      <c r="R3" s="88"/>
    </row>
    <row r="4" spans="1:18" ht="15.75" thickBot="1" x14ac:dyDescent="0.3">
      <c r="A4" s="88"/>
      <c r="B4" s="73" t="s">
        <v>1</v>
      </c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90"/>
    </row>
    <row r="5" spans="1:18" ht="15.75" thickBot="1" x14ac:dyDescent="0.3">
      <c r="A5" s="7">
        <v>1992</v>
      </c>
      <c r="B5" s="12">
        <v>943.1</v>
      </c>
      <c r="C5" s="12">
        <v>0</v>
      </c>
      <c r="D5" s="12">
        <v>0</v>
      </c>
      <c r="E5" s="12">
        <v>0</v>
      </c>
      <c r="F5" s="12">
        <v>509.5</v>
      </c>
      <c r="G5" s="12">
        <v>0</v>
      </c>
      <c r="H5" s="38" t="s">
        <v>79</v>
      </c>
      <c r="I5" s="12">
        <v>0</v>
      </c>
      <c r="J5" s="12">
        <v>12</v>
      </c>
      <c r="K5" s="12">
        <v>0</v>
      </c>
      <c r="L5" s="12">
        <v>0</v>
      </c>
      <c r="M5" s="12">
        <v>0</v>
      </c>
      <c r="N5" s="12">
        <v>11.4</v>
      </c>
      <c r="O5" s="12">
        <v>0</v>
      </c>
      <c r="P5" s="12">
        <v>0</v>
      </c>
      <c r="Q5" s="12">
        <v>15.8</v>
      </c>
      <c r="R5" s="12">
        <v>1491.8</v>
      </c>
    </row>
    <row r="6" spans="1:18" ht="15.75" thickBot="1" x14ac:dyDescent="0.3">
      <c r="A6" s="7">
        <v>1993</v>
      </c>
      <c r="B6" s="12">
        <v>1672.4</v>
      </c>
      <c r="C6" s="12">
        <v>0</v>
      </c>
      <c r="D6" s="12">
        <v>0</v>
      </c>
      <c r="E6" s="12">
        <v>0</v>
      </c>
      <c r="F6" s="12">
        <v>936.7</v>
      </c>
      <c r="G6" s="12">
        <v>0</v>
      </c>
      <c r="H6" s="38" t="s">
        <v>79</v>
      </c>
      <c r="I6" s="12">
        <v>0</v>
      </c>
      <c r="J6" s="12">
        <v>214.2</v>
      </c>
      <c r="K6" s="12">
        <v>0</v>
      </c>
      <c r="L6" s="12">
        <v>0</v>
      </c>
      <c r="M6" s="12">
        <v>0</v>
      </c>
      <c r="N6" s="12">
        <v>45.3</v>
      </c>
      <c r="O6" s="12">
        <v>0</v>
      </c>
      <c r="P6" s="12">
        <v>0</v>
      </c>
      <c r="Q6" s="12">
        <v>25.9</v>
      </c>
      <c r="R6" s="12">
        <v>2894.5</v>
      </c>
    </row>
    <row r="7" spans="1:18" ht="15.75" thickBot="1" x14ac:dyDescent="0.3">
      <c r="A7" s="7">
        <v>1994</v>
      </c>
      <c r="B7" s="12">
        <v>1993.7</v>
      </c>
      <c r="C7" s="12">
        <v>0</v>
      </c>
      <c r="D7" s="12">
        <v>0</v>
      </c>
      <c r="E7" s="12">
        <v>0</v>
      </c>
      <c r="F7" s="12">
        <v>1228</v>
      </c>
      <c r="G7" s="12">
        <v>0</v>
      </c>
      <c r="H7" s="38" t="s">
        <v>79</v>
      </c>
      <c r="I7" s="12">
        <v>0</v>
      </c>
      <c r="J7" s="12">
        <v>178.1</v>
      </c>
      <c r="K7" s="12">
        <v>0</v>
      </c>
      <c r="L7" s="12">
        <v>0</v>
      </c>
      <c r="M7" s="12">
        <v>0</v>
      </c>
      <c r="N7" s="12">
        <v>144.4</v>
      </c>
      <c r="O7" s="12">
        <v>0</v>
      </c>
      <c r="P7" s="12">
        <v>0</v>
      </c>
      <c r="Q7" s="12">
        <v>40</v>
      </c>
      <c r="R7" s="12">
        <v>3584.2</v>
      </c>
    </row>
    <row r="8" spans="1:18" ht="15.75" thickBot="1" x14ac:dyDescent="0.3">
      <c r="A8" s="7">
        <v>1995</v>
      </c>
      <c r="B8" s="12">
        <v>2163.3000000000002</v>
      </c>
      <c r="C8" s="12">
        <v>0</v>
      </c>
      <c r="D8" s="12">
        <v>0</v>
      </c>
      <c r="E8" s="12">
        <v>0</v>
      </c>
      <c r="F8" s="12">
        <v>2379.3000000000002</v>
      </c>
      <c r="G8" s="12">
        <v>0</v>
      </c>
      <c r="H8" s="38" t="s">
        <v>79</v>
      </c>
      <c r="I8" s="12">
        <v>0</v>
      </c>
      <c r="J8" s="12">
        <v>248.7</v>
      </c>
      <c r="K8" s="12">
        <v>0</v>
      </c>
      <c r="L8" s="12">
        <v>0</v>
      </c>
      <c r="M8" s="12">
        <v>0</v>
      </c>
      <c r="N8" s="12">
        <v>87.9</v>
      </c>
      <c r="O8" s="12">
        <v>0</v>
      </c>
      <c r="P8" s="12">
        <v>0</v>
      </c>
      <c r="Q8" s="12">
        <v>38.700000000000003</v>
      </c>
      <c r="R8" s="12">
        <v>4917.8999999999996</v>
      </c>
    </row>
    <row r="9" spans="1:18" ht="15.75" thickBot="1" x14ac:dyDescent="0.3">
      <c r="A9" s="7">
        <v>1996</v>
      </c>
      <c r="B9" s="12">
        <v>1946.2</v>
      </c>
      <c r="C9" s="12">
        <v>0</v>
      </c>
      <c r="D9" s="12">
        <v>0</v>
      </c>
      <c r="E9" s="12">
        <v>0</v>
      </c>
      <c r="F9" s="12">
        <v>2279.6999999999998</v>
      </c>
      <c r="G9" s="12">
        <v>0</v>
      </c>
      <c r="H9" s="38" t="s">
        <v>79</v>
      </c>
      <c r="I9" s="12">
        <v>0</v>
      </c>
      <c r="J9" s="12">
        <v>145.30000000000001</v>
      </c>
      <c r="K9" s="12">
        <v>0</v>
      </c>
      <c r="L9" s="12">
        <v>0</v>
      </c>
      <c r="M9" s="12">
        <v>0</v>
      </c>
      <c r="N9" s="12">
        <v>232.1</v>
      </c>
      <c r="O9" s="12">
        <v>0</v>
      </c>
      <c r="P9" s="12">
        <v>0</v>
      </c>
      <c r="Q9" s="12">
        <v>41.4</v>
      </c>
      <c r="R9" s="12">
        <v>4644.7</v>
      </c>
    </row>
    <row r="10" spans="1:18" ht="15.75" thickBot="1" x14ac:dyDescent="0.3">
      <c r="A10" s="7">
        <v>1997</v>
      </c>
      <c r="B10" s="12">
        <v>1891.6</v>
      </c>
      <c r="C10" s="12">
        <v>0</v>
      </c>
      <c r="D10" s="12">
        <v>0</v>
      </c>
      <c r="E10" s="12">
        <v>0</v>
      </c>
      <c r="F10" s="12">
        <v>1204.3</v>
      </c>
      <c r="G10" s="12">
        <v>0</v>
      </c>
      <c r="H10" s="38" t="s">
        <v>79</v>
      </c>
      <c r="I10" s="12">
        <v>0</v>
      </c>
      <c r="J10" s="12">
        <v>60.5</v>
      </c>
      <c r="K10" s="12">
        <v>0</v>
      </c>
      <c r="L10" s="12">
        <v>0</v>
      </c>
      <c r="M10" s="12">
        <v>0</v>
      </c>
      <c r="N10" s="12">
        <v>139.4</v>
      </c>
      <c r="O10" s="12">
        <v>0</v>
      </c>
      <c r="P10" s="12">
        <v>0</v>
      </c>
      <c r="Q10" s="12">
        <v>68.400000000000006</v>
      </c>
      <c r="R10" s="12">
        <v>3364.2</v>
      </c>
    </row>
    <row r="11" spans="1:18" ht="15.75" thickBot="1" x14ac:dyDescent="0.3">
      <c r="A11" s="7">
        <v>1998</v>
      </c>
      <c r="B11" s="12">
        <v>1083.5</v>
      </c>
      <c r="C11" s="12">
        <v>0</v>
      </c>
      <c r="D11" s="12">
        <v>0</v>
      </c>
      <c r="E11" s="12">
        <v>0</v>
      </c>
      <c r="F11" s="12">
        <v>907.7</v>
      </c>
      <c r="G11" s="12">
        <v>0</v>
      </c>
      <c r="H11" s="37" t="s">
        <v>79</v>
      </c>
      <c r="I11" s="12">
        <v>0</v>
      </c>
      <c r="J11" s="12">
        <v>69.900000000000006</v>
      </c>
      <c r="K11" s="12">
        <v>0</v>
      </c>
      <c r="L11" s="12">
        <v>0</v>
      </c>
      <c r="M11" s="12">
        <v>0</v>
      </c>
      <c r="N11" s="12">
        <v>167.8</v>
      </c>
      <c r="O11" s="12">
        <v>0</v>
      </c>
      <c r="P11" s="12">
        <v>0</v>
      </c>
      <c r="Q11" s="12">
        <v>72.3</v>
      </c>
      <c r="R11" s="12">
        <v>2301.1999999999998</v>
      </c>
    </row>
    <row r="12" spans="1:18" ht="15.75" thickBot="1" x14ac:dyDescent="0.3">
      <c r="A12" s="7">
        <v>1999</v>
      </c>
      <c r="B12" s="12">
        <v>1073.0999999999999</v>
      </c>
      <c r="C12" s="12">
        <v>0</v>
      </c>
      <c r="D12" s="12">
        <v>0</v>
      </c>
      <c r="E12" s="12">
        <v>0</v>
      </c>
      <c r="F12" s="12">
        <v>1061.9000000000001</v>
      </c>
      <c r="G12" s="12">
        <v>0</v>
      </c>
      <c r="H12" s="38" t="s">
        <v>79</v>
      </c>
      <c r="I12" s="12">
        <v>0</v>
      </c>
      <c r="J12" s="12">
        <v>242.6</v>
      </c>
      <c r="K12" s="12">
        <v>0</v>
      </c>
      <c r="L12" s="12">
        <v>0</v>
      </c>
      <c r="M12" s="12">
        <v>0</v>
      </c>
      <c r="N12" s="12">
        <v>167.7</v>
      </c>
      <c r="O12" s="12">
        <v>0</v>
      </c>
      <c r="P12" s="12">
        <v>0</v>
      </c>
      <c r="Q12" s="12">
        <v>75.2</v>
      </c>
      <c r="R12" s="12">
        <v>2620.5</v>
      </c>
    </row>
    <row r="13" spans="1:18" ht="15.75" thickBot="1" x14ac:dyDescent="0.3">
      <c r="A13" s="7">
        <v>2000</v>
      </c>
      <c r="B13" s="12">
        <v>1129.5</v>
      </c>
      <c r="C13" s="12">
        <v>0</v>
      </c>
      <c r="D13" s="12">
        <v>0</v>
      </c>
      <c r="E13" s="12">
        <v>0</v>
      </c>
      <c r="F13" s="12">
        <v>1192.0999999999999</v>
      </c>
      <c r="G13" s="12">
        <v>0</v>
      </c>
      <c r="H13" s="38" t="s">
        <v>79</v>
      </c>
      <c r="I13" s="12">
        <v>0</v>
      </c>
      <c r="J13" s="12">
        <v>290.8</v>
      </c>
      <c r="K13" s="12">
        <v>0</v>
      </c>
      <c r="L13" s="12">
        <v>0</v>
      </c>
      <c r="M13" s="12">
        <v>0</v>
      </c>
      <c r="N13" s="12">
        <v>187.9</v>
      </c>
      <c r="O13" s="12">
        <v>0</v>
      </c>
      <c r="P13" s="12">
        <v>0</v>
      </c>
      <c r="Q13" s="12">
        <v>99.5</v>
      </c>
      <c r="R13" s="12">
        <v>2899.8</v>
      </c>
    </row>
    <row r="14" spans="1:18" ht="15.75" thickBot="1" x14ac:dyDescent="0.3">
      <c r="A14" s="7">
        <v>2001</v>
      </c>
      <c r="B14" s="12">
        <v>1604.3</v>
      </c>
      <c r="C14" s="12">
        <v>0</v>
      </c>
      <c r="D14" s="12">
        <v>0</v>
      </c>
      <c r="E14" s="12">
        <v>0</v>
      </c>
      <c r="F14" s="12">
        <v>1551.8</v>
      </c>
      <c r="G14" s="12">
        <v>0</v>
      </c>
      <c r="H14" s="38" t="s">
        <v>79</v>
      </c>
      <c r="I14" s="12">
        <v>0</v>
      </c>
      <c r="J14" s="12">
        <v>361.7</v>
      </c>
      <c r="K14" s="12">
        <v>0</v>
      </c>
      <c r="L14" s="12">
        <v>0</v>
      </c>
      <c r="M14" s="12">
        <v>0</v>
      </c>
      <c r="N14" s="12">
        <v>180.2</v>
      </c>
      <c r="O14" s="12">
        <v>0</v>
      </c>
      <c r="P14" s="12">
        <v>0</v>
      </c>
      <c r="Q14" s="12">
        <v>102</v>
      </c>
      <c r="R14" s="12">
        <v>3800</v>
      </c>
    </row>
    <row r="15" spans="1:18" ht="15.75" thickBot="1" x14ac:dyDescent="0.3">
      <c r="A15" s="7">
        <v>2002</v>
      </c>
      <c r="B15" s="12">
        <v>1962.9</v>
      </c>
      <c r="C15" s="12">
        <v>10.5</v>
      </c>
      <c r="D15" s="12">
        <v>0</v>
      </c>
      <c r="E15" s="12">
        <v>0</v>
      </c>
      <c r="F15" s="12">
        <v>1519.2</v>
      </c>
      <c r="G15" s="12">
        <v>0</v>
      </c>
      <c r="H15" s="38" t="s">
        <v>79</v>
      </c>
      <c r="I15" s="12">
        <v>0</v>
      </c>
      <c r="J15" s="12">
        <v>303.2</v>
      </c>
      <c r="K15" s="12">
        <v>0</v>
      </c>
      <c r="L15" s="12">
        <v>0</v>
      </c>
      <c r="M15" s="12">
        <v>0</v>
      </c>
      <c r="N15" s="12">
        <v>323.5</v>
      </c>
      <c r="O15" s="12">
        <v>0</v>
      </c>
      <c r="P15" s="12">
        <v>0</v>
      </c>
      <c r="Q15" s="12">
        <v>106.3</v>
      </c>
      <c r="R15" s="12">
        <v>4225.6000000000004</v>
      </c>
    </row>
    <row r="16" spans="1:18" ht="15.75" thickBot="1" x14ac:dyDescent="0.3">
      <c r="A16" s="7">
        <v>2003</v>
      </c>
      <c r="B16" s="12">
        <v>2678.3</v>
      </c>
      <c r="C16" s="12">
        <v>11.3</v>
      </c>
      <c r="D16" s="12">
        <v>0</v>
      </c>
      <c r="E16" s="12">
        <v>0</v>
      </c>
      <c r="F16" s="12">
        <v>1115.3</v>
      </c>
      <c r="G16" s="12">
        <v>0</v>
      </c>
      <c r="H16" s="38" t="s">
        <v>79</v>
      </c>
      <c r="I16" s="12">
        <v>0</v>
      </c>
      <c r="J16" s="12">
        <v>574.20000000000005</v>
      </c>
      <c r="K16" s="12">
        <v>0</v>
      </c>
      <c r="L16" s="12">
        <v>0</v>
      </c>
      <c r="M16" s="12">
        <v>0</v>
      </c>
      <c r="N16" s="12">
        <v>256.3</v>
      </c>
      <c r="O16" s="12">
        <v>0</v>
      </c>
      <c r="P16" s="12">
        <v>0</v>
      </c>
      <c r="Q16" s="12">
        <v>126.4</v>
      </c>
      <c r="R16" s="12">
        <v>4761.8</v>
      </c>
    </row>
    <row r="17" spans="1:18" ht="15.75" thickBot="1" x14ac:dyDescent="0.3">
      <c r="A17" s="7">
        <v>2004</v>
      </c>
      <c r="B17" s="12">
        <v>2003</v>
      </c>
      <c r="C17" s="12">
        <v>29.5</v>
      </c>
      <c r="D17" s="12">
        <v>0</v>
      </c>
      <c r="E17" s="12">
        <v>0</v>
      </c>
      <c r="F17" s="12">
        <v>1024.9000000000001</v>
      </c>
      <c r="G17" s="12">
        <v>0</v>
      </c>
      <c r="H17" s="38" t="s">
        <v>79</v>
      </c>
      <c r="I17" s="12">
        <v>0</v>
      </c>
      <c r="J17" s="12">
        <v>524.4</v>
      </c>
      <c r="K17" s="12">
        <v>0</v>
      </c>
      <c r="L17" s="12">
        <v>0</v>
      </c>
      <c r="M17" s="12">
        <v>0</v>
      </c>
      <c r="N17" s="12">
        <v>493.9</v>
      </c>
      <c r="O17" s="12">
        <v>0</v>
      </c>
      <c r="P17" s="12">
        <v>0</v>
      </c>
      <c r="Q17" s="12">
        <v>148.5</v>
      </c>
      <c r="R17" s="12">
        <v>4224.2</v>
      </c>
    </row>
    <row r="18" spans="1:18" ht="15.75" thickBot="1" x14ac:dyDescent="0.3">
      <c r="A18" s="7">
        <v>2005</v>
      </c>
      <c r="B18" s="12">
        <v>1827.1</v>
      </c>
      <c r="C18" s="12">
        <v>135.30000000000001</v>
      </c>
      <c r="D18" s="12">
        <v>26.1</v>
      </c>
      <c r="E18" s="12">
        <v>0</v>
      </c>
      <c r="F18" s="12">
        <v>675.5</v>
      </c>
      <c r="G18" s="12">
        <v>3.2</v>
      </c>
      <c r="H18" s="38" t="s">
        <v>79</v>
      </c>
      <c r="I18" s="12">
        <v>0</v>
      </c>
      <c r="J18" s="12">
        <v>247.2</v>
      </c>
      <c r="K18" s="12">
        <v>0</v>
      </c>
      <c r="L18" s="12">
        <v>0.2</v>
      </c>
      <c r="M18" s="12">
        <v>0</v>
      </c>
      <c r="N18" s="12">
        <v>349.5</v>
      </c>
      <c r="O18" s="12">
        <v>0.1</v>
      </c>
      <c r="P18" s="12">
        <v>0</v>
      </c>
      <c r="Q18" s="12">
        <v>155.69999999999999</v>
      </c>
      <c r="R18" s="12">
        <v>3419.9</v>
      </c>
    </row>
    <row r="19" spans="1:18" ht="15.75" thickBot="1" x14ac:dyDescent="0.3">
      <c r="A19" s="7">
        <v>2006</v>
      </c>
      <c r="B19" s="12">
        <v>1022.7</v>
      </c>
      <c r="C19" s="12">
        <v>199.8</v>
      </c>
      <c r="D19" s="12">
        <v>226.8</v>
      </c>
      <c r="E19" s="12">
        <v>0</v>
      </c>
      <c r="F19" s="12">
        <v>355.8</v>
      </c>
      <c r="G19" s="12">
        <v>46.9</v>
      </c>
      <c r="H19" s="37" t="s">
        <v>79</v>
      </c>
      <c r="I19" s="12">
        <v>0</v>
      </c>
      <c r="J19" s="12">
        <v>104.4</v>
      </c>
      <c r="K19" s="12">
        <v>0</v>
      </c>
      <c r="L19" s="12">
        <v>29.8</v>
      </c>
      <c r="M19" s="12">
        <v>0</v>
      </c>
      <c r="N19" s="12">
        <v>264.5</v>
      </c>
      <c r="O19" s="12">
        <v>11.5</v>
      </c>
      <c r="P19" s="12">
        <v>0</v>
      </c>
      <c r="Q19" s="12">
        <v>156.1</v>
      </c>
      <c r="R19" s="12">
        <v>2418.3000000000002</v>
      </c>
    </row>
    <row r="20" spans="1:18" ht="15.75" thickBot="1" x14ac:dyDescent="0.3">
      <c r="A20" s="7">
        <v>2007</v>
      </c>
      <c r="B20" s="12">
        <v>758.1</v>
      </c>
      <c r="C20" s="12">
        <v>162.30000000000001</v>
      </c>
      <c r="D20" s="12">
        <v>75.400000000000006</v>
      </c>
      <c r="E20" s="12">
        <v>0</v>
      </c>
      <c r="F20" s="12">
        <v>135.69999999999999</v>
      </c>
      <c r="G20" s="12">
        <v>32.700000000000003</v>
      </c>
      <c r="H20" s="38" t="s">
        <v>79</v>
      </c>
      <c r="I20" s="12">
        <v>0</v>
      </c>
      <c r="J20" s="12">
        <v>68.3</v>
      </c>
      <c r="K20" s="12">
        <v>0</v>
      </c>
      <c r="L20" s="12">
        <v>63.2</v>
      </c>
      <c r="M20" s="12">
        <v>0</v>
      </c>
      <c r="N20" s="12">
        <v>251.7</v>
      </c>
      <c r="O20" s="12">
        <v>18.7</v>
      </c>
      <c r="P20" s="12">
        <v>0</v>
      </c>
      <c r="Q20" s="12">
        <v>181.8</v>
      </c>
      <c r="R20" s="12">
        <v>1747.9</v>
      </c>
    </row>
    <row r="21" spans="1:18" ht="15.75" thickBot="1" x14ac:dyDescent="0.3">
      <c r="A21" s="7">
        <v>2008</v>
      </c>
      <c r="B21" s="12">
        <v>561.1</v>
      </c>
      <c r="C21" s="12">
        <v>620.4</v>
      </c>
      <c r="D21" s="12">
        <v>50.4</v>
      </c>
      <c r="E21" s="12">
        <v>2.7</v>
      </c>
      <c r="F21" s="12">
        <v>179.5</v>
      </c>
      <c r="G21" s="12">
        <v>14.6</v>
      </c>
      <c r="H21" s="38" t="s">
        <v>79</v>
      </c>
      <c r="I21" s="12">
        <v>36.200000000000003</v>
      </c>
      <c r="J21" s="12">
        <v>30.8</v>
      </c>
      <c r="K21" s="12">
        <v>5.9</v>
      </c>
      <c r="L21" s="12">
        <v>45.9</v>
      </c>
      <c r="M21" s="12">
        <v>31.6</v>
      </c>
      <c r="N21" s="12">
        <v>156.19999999999999</v>
      </c>
      <c r="O21" s="12">
        <v>12.4</v>
      </c>
      <c r="P21" s="12">
        <v>10.4</v>
      </c>
      <c r="Q21" s="12">
        <v>233.8</v>
      </c>
      <c r="R21" s="12">
        <v>1991.9</v>
      </c>
    </row>
    <row r="22" spans="1:18" ht="15.75" thickBot="1" x14ac:dyDescent="0.3">
      <c r="A22" s="4">
        <v>2009</v>
      </c>
      <c r="B22" s="13">
        <v>236.7</v>
      </c>
      <c r="C22" s="13">
        <v>151.30000000000001</v>
      </c>
      <c r="D22" s="13">
        <v>21.9</v>
      </c>
      <c r="E22" s="13">
        <v>130.9</v>
      </c>
      <c r="F22" s="13">
        <v>242.8</v>
      </c>
      <c r="G22" s="13">
        <v>2.8</v>
      </c>
      <c r="H22" s="38" t="s">
        <v>79</v>
      </c>
      <c r="I22" s="13">
        <v>115</v>
      </c>
      <c r="J22" s="13">
        <v>4.5999999999999996</v>
      </c>
      <c r="K22" s="13">
        <v>39</v>
      </c>
      <c r="L22" s="13">
        <v>3.7</v>
      </c>
      <c r="M22" s="13">
        <v>76.2</v>
      </c>
      <c r="N22" s="13">
        <v>149.6</v>
      </c>
      <c r="O22" s="13">
        <v>1</v>
      </c>
      <c r="P22" s="13">
        <v>34.200000000000003</v>
      </c>
      <c r="Q22" s="13">
        <v>553</v>
      </c>
      <c r="R22" s="13">
        <v>1762.7</v>
      </c>
    </row>
    <row r="23" spans="1:18" ht="15.75" thickBot="1" x14ac:dyDescent="0.3">
      <c r="A23" s="4">
        <v>2010</v>
      </c>
      <c r="B23" s="13">
        <v>79.2</v>
      </c>
      <c r="C23" s="13">
        <v>122.4</v>
      </c>
      <c r="D23" s="13">
        <v>0.7</v>
      </c>
      <c r="E23" s="13">
        <v>334.4</v>
      </c>
      <c r="F23" s="13">
        <v>24.5</v>
      </c>
      <c r="G23" s="13">
        <v>0.1</v>
      </c>
      <c r="H23" s="38" t="s">
        <v>79</v>
      </c>
      <c r="I23" s="13">
        <v>123.2</v>
      </c>
      <c r="J23" s="13">
        <v>19.100000000000001</v>
      </c>
      <c r="K23" s="13">
        <v>12.2</v>
      </c>
      <c r="L23" s="13">
        <v>0</v>
      </c>
      <c r="M23" s="13">
        <v>198.7</v>
      </c>
      <c r="N23" s="13">
        <v>178.5</v>
      </c>
      <c r="O23" s="13">
        <v>0</v>
      </c>
      <c r="P23" s="13">
        <v>161.69999999999999</v>
      </c>
      <c r="Q23" s="13">
        <v>697.7</v>
      </c>
      <c r="R23" s="13" t="s">
        <v>48</v>
      </c>
    </row>
    <row r="24" spans="1:18" ht="15.75" thickBot="1" x14ac:dyDescent="0.3">
      <c r="A24" s="4">
        <v>2011</v>
      </c>
      <c r="B24" s="13">
        <v>64.099999999999994</v>
      </c>
      <c r="C24" s="13">
        <v>28</v>
      </c>
      <c r="D24" s="13">
        <v>0</v>
      </c>
      <c r="E24" s="13">
        <v>544.5</v>
      </c>
      <c r="F24" s="13">
        <v>9</v>
      </c>
      <c r="G24" s="13">
        <v>0</v>
      </c>
      <c r="H24" s="38" t="s">
        <v>79</v>
      </c>
      <c r="I24" s="13">
        <v>162.19999999999999</v>
      </c>
      <c r="J24" s="13">
        <v>24.6</v>
      </c>
      <c r="K24" s="13">
        <v>3.3</v>
      </c>
      <c r="L24" s="13">
        <v>0</v>
      </c>
      <c r="M24" s="13">
        <v>169.5</v>
      </c>
      <c r="N24" s="13">
        <v>164.6</v>
      </c>
      <c r="O24" s="13">
        <v>0</v>
      </c>
      <c r="P24" s="13">
        <v>164.2</v>
      </c>
      <c r="Q24" s="13">
        <v>590.6</v>
      </c>
      <c r="R24" s="13">
        <v>1924.6</v>
      </c>
    </row>
    <row r="25" spans="1:18" ht="15.75" thickBot="1" x14ac:dyDescent="0.3">
      <c r="A25" s="4">
        <v>2012</v>
      </c>
      <c r="B25" s="13">
        <v>114.3</v>
      </c>
      <c r="C25" s="13">
        <v>5.3</v>
      </c>
      <c r="D25" s="13">
        <v>0.8</v>
      </c>
      <c r="E25" s="13">
        <v>696.8</v>
      </c>
      <c r="F25" s="13">
        <v>14.5</v>
      </c>
      <c r="G25" s="13">
        <v>0</v>
      </c>
      <c r="H25" s="38" t="s">
        <v>79</v>
      </c>
      <c r="I25" s="13">
        <v>101.6</v>
      </c>
      <c r="J25" s="13">
        <v>56.3</v>
      </c>
      <c r="K25" s="13">
        <v>4.5</v>
      </c>
      <c r="L25" s="13">
        <v>0</v>
      </c>
      <c r="M25" s="13">
        <v>119.5</v>
      </c>
      <c r="N25" s="13">
        <v>85.1</v>
      </c>
      <c r="O25" s="13">
        <v>0</v>
      </c>
      <c r="P25" s="13">
        <v>116.5</v>
      </c>
      <c r="Q25" s="13">
        <v>486.6</v>
      </c>
      <c r="R25" s="13">
        <v>1801.1</v>
      </c>
    </row>
    <row r="26" spans="1:18" ht="15.75" thickBot="1" x14ac:dyDescent="0.3">
      <c r="A26" s="4">
        <v>2013</v>
      </c>
      <c r="B26" s="13">
        <v>69.7</v>
      </c>
      <c r="C26" s="13">
        <v>6.3</v>
      </c>
      <c r="D26" s="13">
        <v>0</v>
      </c>
      <c r="E26" s="13">
        <v>615.4</v>
      </c>
      <c r="F26" s="13">
        <v>39.299999999999997</v>
      </c>
      <c r="G26" s="13">
        <v>0</v>
      </c>
      <c r="H26" s="38" t="s">
        <v>79</v>
      </c>
      <c r="I26" s="13">
        <v>304.7</v>
      </c>
      <c r="J26" s="13">
        <v>34.799999999999997</v>
      </c>
      <c r="K26" s="13">
        <v>5.7</v>
      </c>
      <c r="L26" s="13">
        <v>0</v>
      </c>
      <c r="M26" s="13">
        <v>121.9</v>
      </c>
      <c r="N26" s="13">
        <v>60.2</v>
      </c>
      <c r="O26" s="13">
        <v>0</v>
      </c>
      <c r="P26" s="13">
        <v>99.2</v>
      </c>
      <c r="Q26" s="13">
        <v>520.9</v>
      </c>
      <c r="R26" s="13">
        <v>1878.1</v>
      </c>
    </row>
    <row r="27" spans="1:18" ht="15.75" thickBot="1" x14ac:dyDescent="0.3">
      <c r="A27" s="4">
        <v>2014</v>
      </c>
      <c r="B27" s="13">
        <v>20.9</v>
      </c>
      <c r="C27" s="13">
        <v>8.1</v>
      </c>
      <c r="D27" s="13">
        <v>0</v>
      </c>
      <c r="E27" s="13">
        <v>874.9</v>
      </c>
      <c r="F27" s="13">
        <v>79</v>
      </c>
      <c r="G27" s="13">
        <v>99.2</v>
      </c>
      <c r="H27" s="38" t="s">
        <v>79</v>
      </c>
      <c r="I27" s="13">
        <v>578.20000000000005</v>
      </c>
      <c r="J27" s="13">
        <v>25.2</v>
      </c>
      <c r="K27" s="13">
        <v>0.1</v>
      </c>
      <c r="L27" s="13">
        <v>0</v>
      </c>
      <c r="M27" s="13">
        <v>209</v>
      </c>
      <c r="N27" s="13">
        <v>55</v>
      </c>
      <c r="O27" s="13">
        <v>0</v>
      </c>
      <c r="P27" s="13">
        <v>243.9</v>
      </c>
      <c r="Q27" s="13">
        <v>574</v>
      </c>
      <c r="R27" s="13">
        <v>2767.5</v>
      </c>
    </row>
    <row r="28" spans="1:18" ht="15.75" thickBot="1" x14ac:dyDescent="0.3">
      <c r="A28" s="4">
        <v>2015</v>
      </c>
      <c r="B28" s="13">
        <v>8.4</v>
      </c>
      <c r="C28" s="13">
        <v>0.2</v>
      </c>
      <c r="D28" s="13">
        <v>0</v>
      </c>
      <c r="E28" s="13">
        <v>1032.2</v>
      </c>
      <c r="F28" s="13">
        <v>109.1</v>
      </c>
      <c r="G28" s="13">
        <v>241.5</v>
      </c>
      <c r="H28" s="38" t="s">
        <v>79</v>
      </c>
      <c r="I28" s="13">
        <v>479.4</v>
      </c>
      <c r="J28" s="13">
        <v>16.600000000000001</v>
      </c>
      <c r="K28" s="13">
        <v>0</v>
      </c>
      <c r="L28" s="13">
        <v>0</v>
      </c>
      <c r="M28" s="13">
        <v>222.8</v>
      </c>
      <c r="N28" s="13">
        <v>99.1</v>
      </c>
      <c r="O28" s="13">
        <v>0</v>
      </c>
      <c r="P28" s="13">
        <v>187.7</v>
      </c>
      <c r="Q28" s="13">
        <v>598.70000000000005</v>
      </c>
      <c r="R28" s="13">
        <v>2995.7</v>
      </c>
    </row>
    <row r="29" spans="1:18" ht="15.75" thickBot="1" x14ac:dyDescent="0.3">
      <c r="A29" s="4">
        <v>2016</v>
      </c>
      <c r="B29" s="13">
        <v>5.8</v>
      </c>
      <c r="C29" s="13">
        <v>0</v>
      </c>
      <c r="D29" s="13">
        <v>0</v>
      </c>
      <c r="E29" s="13">
        <v>79.5</v>
      </c>
      <c r="F29" s="13">
        <v>2</v>
      </c>
      <c r="G29" s="13">
        <v>180.4</v>
      </c>
      <c r="H29" s="38" t="s">
        <v>79</v>
      </c>
      <c r="I29" s="13">
        <v>58.9</v>
      </c>
      <c r="J29" s="13">
        <v>37.6</v>
      </c>
      <c r="K29" s="13">
        <v>0</v>
      </c>
      <c r="L29" s="13">
        <v>0</v>
      </c>
      <c r="M29" s="13">
        <v>5.0999999999999996</v>
      </c>
      <c r="N29" s="13">
        <v>190.6</v>
      </c>
      <c r="O29" s="13">
        <v>0</v>
      </c>
      <c r="P29" s="13">
        <v>13.4</v>
      </c>
      <c r="Q29" s="13">
        <v>491.3</v>
      </c>
      <c r="R29" s="13">
        <v>1064.5999999999999</v>
      </c>
    </row>
    <row r="30" spans="1:18" ht="15.75" thickBot="1" x14ac:dyDescent="0.3">
      <c r="A30" s="4">
        <v>2017</v>
      </c>
      <c r="B30" s="13">
        <v>20.8</v>
      </c>
      <c r="C30" s="13">
        <v>0</v>
      </c>
      <c r="D30" s="13">
        <v>0</v>
      </c>
      <c r="E30" s="13">
        <v>21.8</v>
      </c>
      <c r="F30" s="13">
        <v>16.5</v>
      </c>
      <c r="G30" s="13">
        <v>37</v>
      </c>
      <c r="H30" s="38" t="s">
        <v>79</v>
      </c>
      <c r="I30" s="13">
        <v>4.2</v>
      </c>
      <c r="J30" s="13">
        <v>63.3</v>
      </c>
      <c r="K30" s="13">
        <v>0</v>
      </c>
      <c r="L30" s="13">
        <v>0</v>
      </c>
      <c r="M30" s="13">
        <v>0</v>
      </c>
      <c r="N30" s="13">
        <v>114.4</v>
      </c>
      <c r="O30" s="13">
        <v>0</v>
      </c>
      <c r="P30" s="13">
        <v>0</v>
      </c>
      <c r="Q30" s="13">
        <v>527.5</v>
      </c>
      <c r="R30" s="13">
        <v>805.5</v>
      </c>
    </row>
    <row r="31" spans="1:18" ht="15.75" thickBot="1" x14ac:dyDescent="0.3">
      <c r="A31" s="4">
        <v>2018</v>
      </c>
      <c r="B31" s="17">
        <v>179.1</v>
      </c>
      <c r="C31" s="29">
        <v>0</v>
      </c>
      <c r="D31" s="29">
        <v>0</v>
      </c>
      <c r="E31" s="29">
        <v>173.6</v>
      </c>
      <c r="F31" s="29">
        <v>25</v>
      </c>
      <c r="G31" s="29">
        <v>0.6</v>
      </c>
      <c r="H31" s="38" t="s">
        <v>79</v>
      </c>
      <c r="I31" s="29">
        <v>11.5</v>
      </c>
      <c r="J31" s="29">
        <v>40.299999999999997</v>
      </c>
      <c r="K31" s="29">
        <v>0</v>
      </c>
      <c r="L31" s="29">
        <v>0</v>
      </c>
      <c r="M31" s="29">
        <v>0</v>
      </c>
      <c r="N31" s="29">
        <v>124.3</v>
      </c>
      <c r="O31" s="29">
        <v>0</v>
      </c>
      <c r="P31" s="29">
        <v>0</v>
      </c>
      <c r="Q31" s="29">
        <v>542.29999999999995</v>
      </c>
      <c r="R31" s="29">
        <v>1096.7</v>
      </c>
    </row>
    <row r="32" spans="1:18" ht="15.75" thickBot="1" x14ac:dyDescent="0.3">
      <c r="A32" s="4">
        <v>2019</v>
      </c>
      <c r="B32" s="17">
        <v>307.39999999999998</v>
      </c>
      <c r="C32" s="29">
        <v>0</v>
      </c>
      <c r="D32" s="29">
        <v>0</v>
      </c>
      <c r="E32" s="29">
        <v>290.8</v>
      </c>
      <c r="F32" s="29">
        <v>104.1</v>
      </c>
      <c r="G32" s="29">
        <v>0.6</v>
      </c>
      <c r="H32" s="29">
        <v>236.4</v>
      </c>
      <c r="I32" s="29">
        <v>15</v>
      </c>
      <c r="J32" s="29">
        <v>47.3</v>
      </c>
      <c r="K32" s="29">
        <v>0</v>
      </c>
      <c r="L32" s="29">
        <v>0</v>
      </c>
      <c r="M32" s="29">
        <v>72.2</v>
      </c>
      <c r="N32" s="29">
        <v>258.89999999999998</v>
      </c>
      <c r="O32" s="29">
        <v>0</v>
      </c>
      <c r="P32" s="29">
        <v>0</v>
      </c>
      <c r="Q32" s="29">
        <v>559.1</v>
      </c>
      <c r="R32" s="29">
        <v>1891.8</v>
      </c>
    </row>
    <row r="33" spans="1:18" ht="15.75" thickBot="1" x14ac:dyDescent="0.3">
      <c r="A33" s="4">
        <v>2020</v>
      </c>
      <c r="B33" s="19">
        <v>947.3</v>
      </c>
      <c r="C33" s="12">
        <v>0</v>
      </c>
      <c r="D33" s="12">
        <v>0</v>
      </c>
      <c r="E33" s="12">
        <v>144.5</v>
      </c>
      <c r="F33" s="12">
        <v>79.2</v>
      </c>
      <c r="G33" s="12">
        <v>0.9</v>
      </c>
      <c r="H33" s="12">
        <v>554.79999999999995</v>
      </c>
      <c r="I33" s="12">
        <v>18.899999999999999</v>
      </c>
      <c r="J33" s="12">
        <v>36.799999999999997</v>
      </c>
      <c r="K33" s="12">
        <v>0</v>
      </c>
      <c r="L33" s="12">
        <v>0</v>
      </c>
      <c r="M33" s="12">
        <v>145.30000000000001</v>
      </c>
      <c r="N33" s="12">
        <v>308.3</v>
      </c>
      <c r="O33" s="12">
        <v>0.2</v>
      </c>
      <c r="P33" s="12">
        <v>0</v>
      </c>
      <c r="Q33" s="12">
        <v>540.70000000000005</v>
      </c>
      <c r="R33" s="12">
        <v>2776.8999999999996</v>
      </c>
    </row>
    <row r="34" spans="1:18" ht="15.75" thickBot="1" x14ac:dyDescent="0.3">
      <c r="A34" s="4">
        <v>2021</v>
      </c>
      <c r="B34" s="19">
        <v>2738.4</v>
      </c>
      <c r="C34" s="12">
        <v>0</v>
      </c>
      <c r="D34" s="12">
        <v>1.7</v>
      </c>
      <c r="E34" s="12">
        <v>309.10000000000002</v>
      </c>
      <c r="F34" s="12">
        <v>80.599999999999994</v>
      </c>
      <c r="G34" s="12">
        <v>16.3</v>
      </c>
      <c r="H34" s="12">
        <v>84.8</v>
      </c>
      <c r="I34" s="12">
        <v>129.4</v>
      </c>
      <c r="J34" s="12">
        <v>323.5</v>
      </c>
      <c r="K34" s="12">
        <v>0</v>
      </c>
      <c r="L34" s="12">
        <v>0</v>
      </c>
      <c r="M34" s="12">
        <v>33.6</v>
      </c>
      <c r="N34" s="12">
        <v>358.5</v>
      </c>
      <c r="O34" s="12">
        <v>59.9</v>
      </c>
      <c r="P34" s="12">
        <v>0</v>
      </c>
      <c r="Q34" s="12">
        <v>590</v>
      </c>
      <c r="R34" s="12">
        <v>4725.8</v>
      </c>
    </row>
    <row r="35" spans="1:18" ht="15.75" thickBot="1" x14ac:dyDescent="0.3">
      <c r="A35" s="4" t="s">
        <v>24</v>
      </c>
      <c r="B35" s="25">
        <v>31106</v>
      </c>
      <c r="C35" s="12">
        <v>1490.6999999999998</v>
      </c>
      <c r="D35" s="12">
        <v>403.79999999999995</v>
      </c>
      <c r="E35" s="12">
        <v>5251.1000000000013</v>
      </c>
      <c r="F35" s="12">
        <v>19082.499999999996</v>
      </c>
      <c r="G35" s="12">
        <v>676.8</v>
      </c>
      <c r="H35" s="12">
        <v>875.99999999999989</v>
      </c>
      <c r="I35" s="12">
        <v>2138.4</v>
      </c>
      <c r="J35" s="12">
        <v>4406.3000000000011</v>
      </c>
      <c r="K35" s="12">
        <v>70.699999999999989</v>
      </c>
      <c r="L35" s="12">
        <v>142.79999999999998</v>
      </c>
      <c r="M35" s="12">
        <v>1405.3999999999999</v>
      </c>
      <c r="N35" s="12">
        <v>5606.8</v>
      </c>
      <c r="O35" s="12">
        <v>103.8</v>
      </c>
      <c r="P35" s="12">
        <v>1031.2</v>
      </c>
      <c r="Q35" s="12">
        <v>8960.2000000000007</v>
      </c>
      <c r="R35" s="12">
        <v>82752.5</v>
      </c>
    </row>
    <row r="36" spans="1:18" ht="27.75" customHeight="1" x14ac:dyDescent="0.25">
      <c r="A36" s="92" t="s">
        <v>49</v>
      </c>
      <c r="B36" s="93"/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93"/>
      <c r="P36" s="93"/>
      <c r="Q36" s="93"/>
      <c r="R36" s="93"/>
    </row>
    <row r="37" spans="1:18" ht="42" customHeight="1" x14ac:dyDescent="0.25">
      <c r="A37" s="94" t="s">
        <v>176</v>
      </c>
      <c r="B37" s="77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</row>
    <row r="38" spans="1:18" x14ac:dyDescent="0.25">
      <c r="A38" s="95" t="s">
        <v>17</v>
      </c>
      <c r="B38" s="77"/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</row>
  </sheetData>
  <mergeCells count="12">
    <mergeCell ref="A1:R1"/>
    <mergeCell ref="A36:R36"/>
    <mergeCell ref="A37:R37"/>
    <mergeCell ref="A38:R38"/>
    <mergeCell ref="A2:A4"/>
    <mergeCell ref="B2:E2"/>
    <mergeCell ref="F2:I2"/>
    <mergeCell ref="J2:M2"/>
    <mergeCell ref="N2:P2"/>
    <mergeCell ref="R2:R3"/>
    <mergeCell ref="B4:R4"/>
    <mergeCell ref="Q2:Q3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6"/>
  <sheetViews>
    <sheetView workbookViewId="0">
      <selection activeCell="D8" sqref="D8"/>
    </sheetView>
  </sheetViews>
  <sheetFormatPr defaultRowHeight="15" x14ac:dyDescent="0.25"/>
  <sheetData>
    <row r="1" spans="1:17" ht="15.75" thickBot="1" x14ac:dyDescent="0.3">
      <c r="A1" s="98" t="s">
        <v>170</v>
      </c>
      <c r="B1" s="72"/>
      <c r="C1" s="72"/>
      <c r="D1" s="72"/>
      <c r="E1" s="72"/>
      <c r="F1" s="72"/>
      <c r="G1" s="72"/>
      <c r="H1" s="72"/>
      <c r="I1" s="72"/>
      <c r="J1" s="72"/>
    </row>
    <row r="2" spans="1:17" ht="15.75" thickBot="1" x14ac:dyDescent="0.3">
      <c r="A2" s="69" t="s">
        <v>50</v>
      </c>
      <c r="B2" s="1">
        <v>2006</v>
      </c>
      <c r="C2" s="1">
        <v>2007</v>
      </c>
      <c r="D2" s="1">
        <v>2008</v>
      </c>
      <c r="E2" s="1">
        <v>2009</v>
      </c>
      <c r="F2" s="1">
        <v>2010</v>
      </c>
      <c r="G2" s="1">
        <v>2011</v>
      </c>
      <c r="H2" s="1">
        <v>2012</v>
      </c>
      <c r="I2" s="1">
        <v>2013</v>
      </c>
      <c r="J2" s="1">
        <v>2014</v>
      </c>
      <c r="K2" s="1">
        <v>2015</v>
      </c>
      <c r="L2" s="1">
        <v>2016</v>
      </c>
      <c r="M2" s="1">
        <v>2017</v>
      </c>
      <c r="N2" s="1">
        <v>2018</v>
      </c>
      <c r="O2" s="1">
        <v>2019</v>
      </c>
      <c r="P2" s="1">
        <v>2020</v>
      </c>
      <c r="Q2" s="1">
        <v>2021</v>
      </c>
    </row>
    <row r="3" spans="1:17" ht="15.75" thickBot="1" x14ac:dyDescent="0.3">
      <c r="A3" s="70"/>
      <c r="B3" s="73" t="s">
        <v>51</v>
      </c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5"/>
    </row>
    <row r="4" spans="1:17" ht="15.75" thickBot="1" x14ac:dyDescent="0.3">
      <c r="A4" s="2" t="s">
        <v>52</v>
      </c>
      <c r="B4" s="12">
        <v>11.9</v>
      </c>
      <c r="C4" s="12">
        <v>6.8</v>
      </c>
      <c r="D4" s="12">
        <v>5.6</v>
      </c>
      <c r="E4" s="12">
        <v>8</v>
      </c>
      <c r="F4" s="12">
        <v>13.4</v>
      </c>
      <c r="G4" s="12">
        <v>15.7</v>
      </c>
      <c r="H4" s="12">
        <v>28</v>
      </c>
      <c r="I4" s="12">
        <v>15.4</v>
      </c>
      <c r="J4" s="12">
        <v>14.4</v>
      </c>
      <c r="K4" s="12">
        <v>14.4</v>
      </c>
      <c r="L4" s="21">
        <v>4.9000000000000004</v>
      </c>
      <c r="M4" s="21">
        <v>10.6</v>
      </c>
      <c r="N4" s="22">
        <v>33.299999999999997</v>
      </c>
      <c r="O4" s="22">
        <v>28.2</v>
      </c>
      <c r="P4" s="22">
        <v>13.9</v>
      </c>
      <c r="Q4" s="22">
        <v>12.8</v>
      </c>
    </row>
    <row r="5" spans="1:17" x14ac:dyDescent="0.25">
      <c r="A5" s="99" t="s">
        <v>53</v>
      </c>
      <c r="B5" s="85"/>
      <c r="C5" s="85"/>
      <c r="D5" s="85"/>
      <c r="E5" s="85"/>
      <c r="F5" s="85"/>
      <c r="G5" s="85"/>
      <c r="H5" s="85"/>
      <c r="I5" s="85"/>
      <c r="J5" s="85"/>
    </row>
    <row r="6" spans="1:17" x14ac:dyDescent="0.25">
      <c r="A6" s="3" t="s">
        <v>17</v>
      </c>
    </row>
  </sheetData>
  <mergeCells count="4">
    <mergeCell ref="A2:A3"/>
    <mergeCell ref="A1:J1"/>
    <mergeCell ref="A5:J5"/>
    <mergeCell ref="B3:Q3"/>
  </mergeCells>
  <pageMargins left="0.7" right="0.7" top="0.78740157499999996" bottom="0.78740157499999996" header="0.3" footer="0.3"/>
  <pageSetup paperSize="9" orientation="portrait" horizontalDpi="120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4"/>
  <sheetViews>
    <sheetView workbookViewId="0">
      <selection activeCell="J7" sqref="J7"/>
    </sheetView>
  </sheetViews>
  <sheetFormatPr defaultRowHeight="15" x14ac:dyDescent="0.25"/>
  <cols>
    <col min="2" max="7" width="9.7109375" customWidth="1"/>
  </cols>
  <sheetData>
    <row r="1" spans="1:7" ht="31.5" customHeight="1" thickBot="1" x14ac:dyDescent="0.3">
      <c r="A1" s="71" t="s">
        <v>171</v>
      </c>
      <c r="B1" s="91"/>
      <c r="C1" s="91"/>
      <c r="D1" s="91"/>
      <c r="E1" s="91"/>
      <c r="F1" s="91"/>
      <c r="G1" s="91"/>
    </row>
    <row r="2" spans="1:7" ht="15.75" thickBot="1" x14ac:dyDescent="0.3">
      <c r="A2" s="69" t="s">
        <v>54</v>
      </c>
      <c r="B2" s="81" t="s">
        <v>55</v>
      </c>
      <c r="C2" s="82"/>
      <c r="D2" s="82"/>
      <c r="E2" s="82"/>
      <c r="F2" s="82"/>
      <c r="G2" s="83"/>
    </row>
    <row r="3" spans="1:7" ht="15.75" thickBot="1" x14ac:dyDescent="0.3">
      <c r="A3" s="102"/>
      <c r="B3" s="9" t="s">
        <v>56</v>
      </c>
      <c r="C3" s="9" t="s">
        <v>57</v>
      </c>
      <c r="D3" s="9" t="s">
        <v>58</v>
      </c>
      <c r="E3" s="9" t="s">
        <v>59</v>
      </c>
      <c r="F3" s="9" t="s">
        <v>60</v>
      </c>
      <c r="G3" s="9" t="s">
        <v>61</v>
      </c>
    </row>
    <row r="4" spans="1:7" ht="15.75" thickBot="1" x14ac:dyDescent="0.3">
      <c r="A4" s="70"/>
      <c r="B4" s="81" t="s">
        <v>62</v>
      </c>
      <c r="C4" s="82"/>
      <c r="D4" s="82"/>
      <c r="E4" s="82"/>
      <c r="F4" s="82"/>
      <c r="G4" s="83"/>
    </row>
    <row r="5" spans="1:7" ht="15.75" thickBot="1" x14ac:dyDescent="0.3">
      <c r="A5" s="4">
        <v>2006</v>
      </c>
      <c r="B5" s="13">
        <v>3168</v>
      </c>
      <c r="C5" s="13">
        <v>4596</v>
      </c>
      <c r="D5" s="13">
        <v>595</v>
      </c>
      <c r="E5" s="13" t="s">
        <v>63</v>
      </c>
      <c r="F5" s="13" t="s">
        <v>64</v>
      </c>
      <c r="G5" s="13">
        <v>267317</v>
      </c>
    </row>
    <row r="6" spans="1:7" ht="15.75" thickBot="1" x14ac:dyDescent="0.3">
      <c r="A6" s="4">
        <v>2007</v>
      </c>
      <c r="B6" s="13">
        <v>2138.8000000000002</v>
      </c>
      <c r="C6" s="13">
        <v>3238.7</v>
      </c>
      <c r="D6" s="13">
        <v>396.3</v>
      </c>
      <c r="E6" s="13">
        <v>1624.7</v>
      </c>
      <c r="F6" s="13">
        <v>6888.8</v>
      </c>
      <c r="G6" s="13">
        <v>193091.4</v>
      </c>
    </row>
    <row r="7" spans="1:7" ht="15.75" thickBot="1" x14ac:dyDescent="0.3">
      <c r="A7" s="4">
        <v>2008</v>
      </c>
      <c r="B7" s="13" t="s">
        <v>65</v>
      </c>
      <c r="C7" s="13" t="s">
        <v>66</v>
      </c>
      <c r="D7" s="13">
        <v>402.2</v>
      </c>
      <c r="E7" s="13" t="s">
        <v>67</v>
      </c>
      <c r="F7" s="13" t="s">
        <v>68</v>
      </c>
      <c r="G7" s="13" t="s">
        <v>69</v>
      </c>
    </row>
    <row r="8" spans="1:7" ht="15.75" thickBot="1" x14ac:dyDescent="0.3">
      <c r="A8" s="4">
        <v>2009</v>
      </c>
      <c r="B8" s="13">
        <v>983.8</v>
      </c>
      <c r="C8" s="13" t="s">
        <v>70</v>
      </c>
      <c r="D8" s="13">
        <v>209.6</v>
      </c>
      <c r="E8" s="13">
        <v>798.6</v>
      </c>
      <c r="F8" s="13">
        <v>3530.1</v>
      </c>
      <c r="G8" s="13">
        <v>87977.5</v>
      </c>
    </row>
    <row r="9" spans="1:7" ht="15.75" thickBot="1" x14ac:dyDescent="0.3">
      <c r="A9" s="4">
        <v>2010</v>
      </c>
      <c r="B9" s="13">
        <v>640.4</v>
      </c>
      <c r="C9" s="13" t="s">
        <v>71</v>
      </c>
      <c r="D9" s="13">
        <v>133</v>
      </c>
      <c r="E9" s="13">
        <v>534.20000000000005</v>
      </c>
      <c r="F9" s="13" t="s">
        <v>72</v>
      </c>
      <c r="G9" s="13" t="s">
        <v>73</v>
      </c>
    </row>
    <row r="10" spans="1:7" ht="15.75" thickBot="1" x14ac:dyDescent="0.3">
      <c r="A10" s="4" t="s">
        <v>74</v>
      </c>
      <c r="B10" s="13" t="s">
        <v>75</v>
      </c>
      <c r="C10" s="13" t="s">
        <v>76</v>
      </c>
      <c r="D10" s="13">
        <v>195</v>
      </c>
      <c r="E10" s="13">
        <v>189</v>
      </c>
      <c r="F10" s="13" t="s">
        <v>77</v>
      </c>
      <c r="G10" s="13" t="s">
        <v>78</v>
      </c>
    </row>
    <row r="11" spans="1:7" ht="15.75" thickBot="1" x14ac:dyDescent="0.3">
      <c r="A11" s="4">
        <v>2012</v>
      </c>
      <c r="B11" s="13">
        <v>476.7</v>
      </c>
      <c r="C11" s="13">
        <v>632.6</v>
      </c>
      <c r="D11" s="13">
        <v>79.5</v>
      </c>
      <c r="E11" s="15" t="s">
        <v>79</v>
      </c>
      <c r="F11" s="13">
        <v>1360.6</v>
      </c>
      <c r="G11" s="13">
        <v>30330.799999999999</v>
      </c>
    </row>
    <row r="12" spans="1:7" ht="15.75" thickBot="1" x14ac:dyDescent="0.3">
      <c r="A12" s="4">
        <v>2013</v>
      </c>
      <c r="B12" s="13">
        <v>205.3</v>
      </c>
      <c r="C12" s="15" t="s">
        <v>79</v>
      </c>
      <c r="D12" s="13">
        <v>42.9</v>
      </c>
      <c r="E12" s="15" t="s">
        <v>79</v>
      </c>
      <c r="F12" s="13" t="s">
        <v>80</v>
      </c>
      <c r="G12" s="13" t="s">
        <v>81</v>
      </c>
    </row>
    <row r="13" spans="1:7" ht="15.75" thickBot="1" x14ac:dyDescent="0.3">
      <c r="A13" s="4">
        <v>2014</v>
      </c>
      <c r="B13" s="13">
        <v>101.5</v>
      </c>
      <c r="C13" s="15" t="s">
        <v>79</v>
      </c>
      <c r="D13" s="13">
        <v>6</v>
      </c>
      <c r="E13" s="15" t="s">
        <v>79</v>
      </c>
      <c r="F13" s="13">
        <v>1784.8</v>
      </c>
      <c r="G13" s="13">
        <v>8091.8</v>
      </c>
    </row>
    <row r="14" spans="1:7" ht="15.75" thickBot="1" x14ac:dyDescent="0.3">
      <c r="A14" s="4">
        <v>2015</v>
      </c>
      <c r="B14" s="13">
        <v>139.06</v>
      </c>
      <c r="C14" s="15" t="s">
        <v>79</v>
      </c>
      <c r="D14" s="13">
        <v>6.94</v>
      </c>
      <c r="E14" s="15" t="s">
        <v>79</v>
      </c>
      <c r="F14" s="13">
        <v>2555.5</v>
      </c>
      <c r="G14" s="13">
        <v>9888.7999999999993</v>
      </c>
    </row>
    <row r="15" spans="1:7" ht="15.75" thickBot="1" x14ac:dyDescent="0.3">
      <c r="A15" s="4">
        <v>2016</v>
      </c>
      <c r="B15" s="13">
        <v>150.80000000000001</v>
      </c>
      <c r="C15" s="15" t="s">
        <v>79</v>
      </c>
      <c r="D15" s="13">
        <v>29.2</v>
      </c>
      <c r="E15" s="13">
        <v>118.2</v>
      </c>
      <c r="F15" s="13">
        <v>518.20000000000005</v>
      </c>
      <c r="G15" s="13">
        <v>11462.2</v>
      </c>
    </row>
    <row r="16" spans="1:7" ht="15.75" thickBot="1" x14ac:dyDescent="0.3">
      <c r="A16" s="4">
        <v>2017</v>
      </c>
      <c r="B16" s="13">
        <v>194</v>
      </c>
      <c r="C16" s="15" t="s">
        <v>79</v>
      </c>
      <c r="D16" s="13">
        <v>30.1</v>
      </c>
      <c r="E16" s="15" t="s">
        <v>79</v>
      </c>
      <c r="F16" s="13">
        <v>441.3</v>
      </c>
      <c r="G16" s="13">
        <v>12752.4</v>
      </c>
    </row>
    <row r="17" spans="1:7" ht="15.75" thickBot="1" x14ac:dyDescent="0.3">
      <c r="A17" s="4">
        <v>2018</v>
      </c>
      <c r="B17" s="17">
        <v>26.1</v>
      </c>
      <c r="C17" s="29">
        <v>43.8</v>
      </c>
      <c r="D17" s="29">
        <v>5.5</v>
      </c>
      <c r="E17" s="30" t="s">
        <v>79</v>
      </c>
      <c r="F17" s="29">
        <v>93.2</v>
      </c>
      <c r="G17" s="29">
        <v>2585.4</v>
      </c>
    </row>
    <row r="18" spans="1:7" ht="15.75" thickBot="1" x14ac:dyDescent="0.3">
      <c r="A18" s="4">
        <v>2019</v>
      </c>
      <c r="B18" s="17">
        <v>8.6999999999999993</v>
      </c>
      <c r="C18" s="29">
        <v>13.8</v>
      </c>
      <c r="D18" s="29">
        <v>6.1</v>
      </c>
      <c r="E18" s="30" t="s">
        <v>79</v>
      </c>
      <c r="F18" s="29">
        <v>0.4</v>
      </c>
      <c r="G18" s="29">
        <v>1572</v>
      </c>
    </row>
    <row r="19" spans="1:7" ht="15.75" thickBot="1" x14ac:dyDescent="0.3">
      <c r="A19" s="4" t="s">
        <v>183</v>
      </c>
      <c r="B19" s="17">
        <v>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</row>
    <row r="20" spans="1:7" ht="15.75" thickBot="1" x14ac:dyDescent="0.3">
      <c r="A20" s="4">
        <v>2021</v>
      </c>
      <c r="B20" s="17">
        <v>0</v>
      </c>
      <c r="C20" s="29">
        <v>0</v>
      </c>
      <c r="D20" s="29">
        <v>0</v>
      </c>
      <c r="E20" s="29">
        <v>0</v>
      </c>
      <c r="F20" s="29">
        <v>0</v>
      </c>
      <c r="G20" s="29">
        <v>0</v>
      </c>
    </row>
    <row r="21" spans="1:7" x14ac:dyDescent="0.25">
      <c r="A21" s="100" t="s">
        <v>82</v>
      </c>
      <c r="B21" s="93"/>
      <c r="C21" s="93"/>
      <c r="D21" s="93"/>
      <c r="E21" s="93"/>
      <c r="F21" s="93"/>
      <c r="G21" s="93"/>
    </row>
    <row r="22" spans="1:7" x14ac:dyDescent="0.25">
      <c r="A22" s="76" t="s">
        <v>83</v>
      </c>
      <c r="B22" s="77"/>
      <c r="C22" s="77"/>
      <c r="D22" s="77"/>
      <c r="E22" s="77"/>
      <c r="F22" s="77"/>
      <c r="G22" s="77"/>
    </row>
    <row r="23" spans="1:7" ht="27.6" customHeight="1" x14ac:dyDescent="0.25">
      <c r="A23" s="101" t="s">
        <v>184</v>
      </c>
      <c r="B23" s="77"/>
      <c r="C23" s="77"/>
      <c r="D23" s="77"/>
      <c r="E23" s="77"/>
      <c r="F23" s="77"/>
      <c r="G23" s="77"/>
    </row>
    <row r="24" spans="1:7" x14ac:dyDescent="0.25">
      <c r="A24" s="3" t="s">
        <v>17</v>
      </c>
    </row>
  </sheetData>
  <mergeCells count="7">
    <mergeCell ref="A1:G1"/>
    <mergeCell ref="A21:G21"/>
    <mergeCell ref="A23:G23"/>
    <mergeCell ref="A22:G22"/>
    <mergeCell ref="A2:A4"/>
    <mergeCell ref="B2:G2"/>
    <mergeCell ref="B4:G4"/>
  </mergeCells>
  <pageMargins left="0.7" right="0.7" top="0.78740157499999996" bottom="0.78740157499999996" header="0.3" footer="0.3"/>
  <pageSetup paperSize="9" orientation="portrait" horizontalDpi="360" verticalDpi="36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24"/>
  <sheetViews>
    <sheetView workbookViewId="0">
      <selection activeCell="I5" sqref="I5"/>
    </sheetView>
  </sheetViews>
  <sheetFormatPr defaultRowHeight="15" x14ac:dyDescent="0.25"/>
  <cols>
    <col min="2" max="4" width="9.7109375" customWidth="1"/>
  </cols>
  <sheetData>
    <row r="1" spans="1:10" ht="28.5" customHeight="1" thickBot="1" x14ac:dyDescent="0.3">
      <c r="A1" s="103" t="s">
        <v>172</v>
      </c>
      <c r="B1" s="77"/>
      <c r="C1" s="77"/>
      <c r="D1" s="77"/>
      <c r="E1" s="77"/>
      <c r="F1" s="77"/>
      <c r="G1" s="77"/>
      <c r="H1" s="77"/>
      <c r="I1" s="77"/>
      <c r="J1" s="77"/>
    </row>
    <row r="2" spans="1:10" ht="15.75" thickBot="1" x14ac:dyDescent="0.3">
      <c r="A2" s="69" t="s">
        <v>54</v>
      </c>
      <c r="B2" s="81" t="s">
        <v>55</v>
      </c>
      <c r="C2" s="82"/>
      <c r="D2" s="83"/>
    </row>
    <row r="3" spans="1:10" ht="15.75" thickBot="1" x14ac:dyDescent="0.3">
      <c r="A3" s="102"/>
      <c r="B3" s="9" t="s">
        <v>84</v>
      </c>
      <c r="C3" s="9" t="s">
        <v>85</v>
      </c>
      <c r="D3" s="9" t="s">
        <v>86</v>
      </c>
    </row>
    <row r="4" spans="1:10" ht="15.75" thickBot="1" x14ac:dyDescent="0.3">
      <c r="A4" s="70"/>
      <c r="B4" s="81" t="s">
        <v>62</v>
      </c>
      <c r="C4" s="82"/>
      <c r="D4" s="83"/>
    </row>
    <row r="5" spans="1:10" ht="15.75" thickBot="1" x14ac:dyDescent="0.3">
      <c r="A5" s="4" t="s">
        <v>87</v>
      </c>
      <c r="B5" s="13" t="s">
        <v>88</v>
      </c>
      <c r="C5" s="13">
        <v>933.1</v>
      </c>
      <c r="D5" s="13" t="s">
        <v>89</v>
      </c>
    </row>
    <row r="6" spans="1:10" ht="15.75" thickBot="1" x14ac:dyDescent="0.3">
      <c r="A6" s="4">
        <v>2007</v>
      </c>
      <c r="B6" s="13" t="s">
        <v>90</v>
      </c>
      <c r="C6" s="13" t="s">
        <v>91</v>
      </c>
      <c r="D6" s="13" t="s">
        <v>92</v>
      </c>
    </row>
    <row r="7" spans="1:10" ht="15.75" thickBot="1" x14ac:dyDescent="0.3">
      <c r="A7" s="4" t="s">
        <v>93</v>
      </c>
      <c r="B7" s="13" t="s">
        <v>94</v>
      </c>
      <c r="C7" s="13" t="s">
        <v>95</v>
      </c>
      <c r="D7" s="13" t="s">
        <v>96</v>
      </c>
    </row>
    <row r="8" spans="1:10" ht="15.75" thickBot="1" x14ac:dyDescent="0.3">
      <c r="A8" s="4">
        <v>2009</v>
      </c>
      <c r="B8" s="13" t="s">
        <v>97</v>
      </c>
      <c r="C8" s="13">
        <v>83.7</v>
      </c>
      <c r="D8" s="13" t="s">
        <v>98</v>
      </c>
    </row>
    <row r="9" spans="1:10" ht="15.75" thickBot="1" x14ac:dyDescent="0.3">
      <c r="A9" s="4">
        <v>2010</v>
      </c>
      <c r="B9" s="13">
        <v>759.6</v>
      </c>
      <c r="C9" s="13">
        <v>262.60000000000002</v>
      </c>
      <c r="D9" s="13" t="s">
        <v>99</v>
      </c>
    </row>
    <row r="10" spans="1:10" ht="15.75" thickBot="1" x14ac:dyDescent="0.3">
      <c r="A10" s="4" t="s">
        <v>74</v>
      </c>
      <c r="B10" s="13">
        <v>868.7</v>
      </c>
      <c r="C10" s="13">
        <v>33.700000000000003</v>
      </c>
      <c r="D10" s="13" t="s">
        <v>100</v>
      </c>
    </row>
    <row r="11" spans="1:10" ht="15.75" thickBot="1" x14ac:dyDescent="0.3">
      <c r="A11" s="4">
        <v>2012</v>
      </c>
      <c r="B11" s="13">
        <v>230</v>
      </c>
      <c r="C11" s="13">
        <v>672.4</v>
      </c>
      <c r="D11" s="13">
        <v>1191.8</v>
      </c>
    </row>
    <row r="12" spans="1:10" ht="15.75" thickBot="1" x14ac:dyDescent="0.3">
      <c r="A12" s="4">
        <v>2013</v>
      </c>
      <c r="B12" s="13">
        <v>497.5</v>
      </c>
      <c r="C12" s="15" t="s">
        <v>79</v>
      </c>
      <c r="D12" s="13" t="s">
        <v>101</v>
      </c>
    </row>
    <row r="13" spans="1:10" ht="15.75" thickBot="1" x14ac:dyDescent="0.3">
      <c r="A13" s="4">
        <v>2014</v>
      </c>
      <c r="B13" s="13">
        <v>87.4</v>
      </c>
      <c r="C13" s="13">
        <v>76.099999999999994</v>
      </c>
      <c r="D13" s="13">
        <v>43.5</v>
      </c>
    </row>
    <row r="14" spans="1:10" ht="15.75" thickBot="1" x14ac:dyDescent="0.3">
      <c r="A14" s="4">
        <v>2015</v>
      </c>
      <c r="B14" s="13">
        <v>26.7</v>
      </c>
      <c r="C14" s="13">
        <v>25</v>
      </c>
      <c r="D14" s="13">
        <v>52.6</v>
      </c>
    </row>
    <row r="15" spans="1:10" ht="15.75" thickBot="1" x14ac:dyDescent="0.3">
      <c r="A15" s="4">
        <v>2016</v>
      </c>
      <c r="B15" s="13">
        <v>5.4</v>
      </c>
      <c r="C15" s="13">
        <v>5.7</v>
      </c>
      <c r="D15" s="13">
        <v>10.9</v>
      </c>
    </row>
    <row r="16" spans="1:10" ht="15.75" thickBot="1" x14ac:dyDescent="0.3">
      <c r="A16" s="4">
        <v>2017</v>
      </c>
      <c r="B16" s="13">
        <v>31.5</v>
      </c>
      <c r="C16" s="13">
        <v>26.1</v>
      </c>
      <c r="D16" s="13">
        <v>54.5</v>
      </c>
    </row>
    <row r="17" spans="1:10" ht="15.75" thickBot="1" x14ac:dyDescent="0.3">
      <c r="A17" s="4">
        <v>2018</v>
      </c>
      <c r="B17" s="26">
        <v>38.1</v>
      </c>
      <c r="C17" s="22">
        <v>41.2</v>
      </c>
      <c r="D17" s="22">
        <v>78.8</v>
      </c>
    </row>
    <row r="18" spans="1:10" ht="15.75" thickBot="1" x14ac:dyDescent="0.3">
      <c r="A18" s="4" t="s">
        <v>187</v>
      </c>
      <c r="B18" s="64">
        <v>0</v>
      </c>
      <c r="C18" s="39">
        <v>0</v>
      </c>
      <c r="D18" s="39">
        <v>0</v>
      </c>
    </row>
    <row r="19" spans="1:10" ht="15.75" thickBot="1" x14ac:dyDescent="0.3">
      <c r="A19" s="4">
        <v>2020</v>
      </c>
      <c r="B19" s="64">
        <v>0</v>
      </c>
      <c r="C19" s="39">
        <v>0</v>
      </c>
      <c r="D19" s="39">
        <v>0</v>
      </c>
    </row>
    <row r="20" spans="1:10" ht="15.75" thickBot="1" x14ac:dyDescent="0.3">
      <c r="A20" s="4">
        <v>2021</v>
      </c>
      <c r="B20" s="64">
        <v>0</v>
      </c>
      <c r="C20" s="39">
        <v>0</v>
      </c>
      <c r="D20" s="39">
        <v>0</v>
      </c>
    </row>
    <row r="21" spans="1:10" ht="23.25" customHeight="1" x14ac:dyDescent="0.25">
      <c r="A21" s="76" t="s">
        <v>102</v>
      </c>
      <c r="B21" s="77"/>
      <c r="C21" s="77"/>
      <c r="D21" s="77"/>
      <c r="E21" s="77"/>
      <c r="F21" s="77"/>
      <c r="G21" s="77"/>
      <c r="H21" s="77"/>
      <c r="I21" s="77"/>
      <c r="J21" s="77"/>
    </row>
    <row r="22" spans="1:10" x14ac:dyDescent="0.25">
      <c r="A22" s="76" t="s">
        <v>103</v>
      </c>
      <c r="B22" s="77"/>
      <c r="C22" s="77"/>
      <c r="D22" s="77"/>
      <c r="E22" s="77"/>
      <c r="F22" s="77"/>
      <c r="G22" s="77"/>
      <c r="H22" s="77"/>
      <c r="I22" s="77"/>
      <c r="J22" s="77"/>
    </row>
    <row r="23" spans="1:10" ht="24.6" customHeight="1" x14ac:dyDescent="0.25">
      <c r="A23" s="101" t="s">
        <v>185</v>
      </c>
      <c r="B23" s="77"/>
      <c r="C23" s="77"/>
      <c r="D23" s="77"/>
      <c r="E23" s="77"/>
      <c r="F23" s="77"/>
      <c r="G23" s="77"/>
      <c r="H23" s="77"/>
      <c r="I23" s="77"/>
      <c r="J23" s="77"/>
    </row>
    <row r="24" spans="1:10" x14ac:dyDescent="0.25">
      <c r="A24" s="5" t="s">
        <v>17</v>
      </c>
    </row>
  </sheetData>
  <mergeCells count="7">
    <mergeCell ref="A1:J1"/>
    <mergeCell ref="A21:J21"/>
    <mergeCell ref="A23:J23"/>
    <mergeCell ref="A22:J22"/>
    <mergeCell ref="A2:A4"/>
    <mergeCell ref="B2:D2"/>
    <mergeCell ref="B4:D4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22"/>
  <sheetViews>
    <sheetView workbookViewId="0">
      <selection activeCell="A21" sqref="A21:J21"/>
    </sheetView>
  </sheetViews>
  <sheetFormatPr defaultRowHeight="15" x14ac:dyDescent="0.25"/>
  <cols>
    <col min="2" max="4" width="9.7109375" customWidth="1"/>
  </cols>
  <sheetData>
    <row r="1" spans="1:10" ht="27" customHeight="1" thickBot="1" x14ac:dyDescent="0.3">
      <c r="A1" s="103" t="s">
        <v>173</v>
      </c>
      <c r="B1" s="77"/>
      <c r="C1" s="77"/>
      <c r="D1" s="77"/>
      <c r="E1" s="77"/>
      <c r="F1" s="77"/>
      <c r="G1" s="77"/>
      <c r="H1" s="77"/>
      <c r="I1" s="77"/>
      <c r="J1" s="77"/>
    </row>
    <row r="2" spans="1:10" ht="21" customHeight="1" thickBot="1" x14ac:dyDescent="0.3">
      <c r="A2" s="87" t="s">
        <v>18</v>
      </c>
      <c r="B2" s="73" t="s">
        <v>104</v>
      </c>
      <c r="C2" s="89"/>
      <c r="D2" s="90"/>
    </row>
    <row r="3" spans="1:10" ht="21.75" thickBot="1" x14ac:dyDescent="0.3">
      <c r="A3" s="88"/>
      <c r="B3" s="8" t="s">
        <v>105</v>
      </c>
      <c r="C3" s="8" t="s">
        <v>106</v>
      </c>
      <c r="D3" s="8" t="s">
        <v>107</v>
      </c>
    </row>
    <row r="4" spans="1:10" ht="15.75" thickBot="1" x14ac:dyDescent="0.3">
      <c r="A4" s="7">
        <v>2006</v>
      </c>
      <c r="B4" s="28">
        <v>37</v>
      </c>
      <c r="C4" s="28">
        <v>363</v>
      </c>
      <c r="D4" s="28">
        <v>8196</v>
      </c>
    </row>
    <row r="5" spans="1:10" ht="15.75" thickBot="1" x14ac:dyDescent="0.3">
      <c r="A5" s="7">
        <v>2007</v>
      </c>
      <c r="B5" s="28">
        <v>86</v>
      </c>
      <c r="C5" s="28">
        <v>728</v>
      </c>
      <c r="D5" s="28">
        <v>15150</v>
      </c>
    </row>
    <row r="6" spans="1:10" ht="15.75" thickBot="1" x14ac:dyDescent="0.3">
      <c r="A6" s="7">
        <v>2008</v>
      </c>
      <c r="B6" s="28">
        <v>121</v>
      </c>
      <c r="C6" s="28" t="s">
        <v>108</v>
      </c>
      <c r="D6" s="28">
        <v>20238</v>
      </c>
    </row>
    <row r="7" spans="1:10" ht="15.75" thickBot="1" x14ac:dyDescent="0.3">
      <c r="A7" s="4">
        <v>2009</v>
      </c>
      <c r="B7" s="34">
        <v>123.32</v>
      </c>
      <c r="C7" s="28">
        <v>1017.69</v>
      </c>
      <c r="D7" s="28">
        <v>20326.78</v>
      </c>
    </row>
    <row r="8" spans="1:10" ht="15.75" thickBot="1" x14ac:dyDescent="0.3">
      <c r="A8" s="4">
        <v>2010</v>
      </c>
      <c r="B8" s="34">
        <v>31.3</v>
      </c>
      <c r="C8" s="28">
        <v>902.4</v>
      </c>
      <c r="D8" s="28" t="s">
        <v>109</v>
      </c>
    </row>
    <row r="9" spans="1:10" ht="15.75" thickBot="1" x14ac:dyDescent="0.3">
      <c r="A9" s="4" t="s">
        <v>110</v>
      </c>
      <c r="B9" s="34">
        <v>60.28</v>
      </c>
      <c r="C9" s="28">
        <v>274.45</v>
      </c>
      <c r="D9" s="28" t="s">
        <v>111</v>
      </c>
    </row>
    <row r="10" spans="1:10" ht="15.75" thickBot="1" x14ac:dyDescent="0.3">
      <c r="A10" s="4">
        <v>2012</v>
      </c>
      <c r="B10" s="34">
        <v>1.05</v>
      </c>
      <c r="C10" s="34">
        <v>9.8000000000000007</v>
      </c>
      <c r="D10" s="34">
        <v>200.12</v>
      </c>
    </row>
    <row r="11" spans="1:10" ht="15.75" thickBot="1" x14ac:dyDescent="0.3">
      <c r="A11" s="4">
        <v>2013</v>
      </c>
      <c r="B11" s="34">
        <v>14.61</v>
      </c>
      <c r="C11" s="35" t="s">
        <v>79</v>
      </c>
      <c r="D11" s="34" t="s">
        <v>112</v>
      </c>
    </row>
    <row r="12" spans="1:10" ht="15.75" thickBot="1" x14ac:dyDescent="0.3">
      <c r="A12" s="4">
        <v>2014</v>
      </c>
      <c r="B12" s="34">
        <v>0</v>
      </c>
      <c r="C12" s="35" t="s">
        <v>79</v>
      </c>
      <c r="D12" s="34">
        <v>732.8</v>
      </c>
    </row>
    <row r="13" spans="1:10" ht="15.75" thickBot="1" x14ac:dyDescent="0.3">
      <c r="A13" s="4">
        <v>2015</v>
      </c>
      <c r="B13" s="34">
        <v>0.02</v>
      </c>
      <c r="C13" s="35" t="s">
        <v>79</v>
      </c>
      <c r="D13" s="34">
        <v>447.5</v>
      </c>
    </row>
    <row r="14" spans="1:10" ht="15.75" thickBot="1" x14ac:dyDescent="0.3">
      <c r="A14" s="4">
        <v>2016</v>
      </c>
      <c r="B14" s="31">
        <v>0.3</v>
      </c>
      <c r="C14" s="31">
        <v>3.1</v>
      </c>
      <c r="D14" s="31">
        <v>66.3</v>
      </c>
    </row>
    <row r="15" spans="1:10" ht="15.75" thickBot="1" x14ac:dyDescent="0.3">
      <c r="A15" s="4">
        <v>2017</v>
      </c>
      <c r="B15" s="31">
        <v>8.2200000000000006</v>
      </c>
      <c r="C15" s="31">
        <v>6.81</v>
      </c>
      <c r="D15" s="31">
        <v>1589.1</v>
      </c>
    </row>
    <row r="16" spans="1:10" ht="15.75" thickBot="1" x14ac:dyDescent="0.3">
      <c r="A16" s="4">
        <v>2018</v>
      </c>
      <c r="B16" s="24">
        <v>0.62</v>
      </c>
      <c r="C16" s="27">
        <v>2.2799999999999998</v>
      </c>
      <c r="D16" s="27">
        <v>119.7</v>
      </c>
    </row>
    <row r="17" spans="1:10" ht="15.75" thickBot="1" x14ac:dyDescent="0.3">
      <c r="A17" s="4" t="s">
        <v>186</v>
      </c>
      <c r="B17" s="17">
        <v>0</v>
      </c>
      <c r="C17" s="17">
        <v>0</v>
      </c>
      <c r="D17" s="17">
        <v>0</v>
      </c>
    </row>
    <row r="18" spans="1:10" ht="15.75" thickBot="1" x14ac:dyDescent="0.3">
      <c r="A18" s="4">
        <v>2020</v>
      </c>
      <c r="B18" s="17">
        <v>0</v>
      </c>
      <c r="C18" s="17">
        <v>0</v>
      </c>
      <c r="D18" s="17">
        <v>0</v>
      </c>
    </row>
    <row r="19" spans="1:10" ht="15.75" thickBot="1" x14ac:dyDescent="0.3">
      <c r="A19" s="4">
        <v>2021</v>
      </c>
      <c r="B19" s="17">
        <v>0</v>
      </c>
      <c r="C19" s="17">
        <v>0</v>
      </c>
      <c r="D19" s="17">
        <v>0</v>
      </c>
    </row>
    <row r="20" spans="1:10" x14ac:dyDescent="0.25">
      <c r="A20" s="76" t="s">
        <v>113</v>
      </c>
      <c r="B20" s="77"/>
      <c r="C20" s="77"/>
      <c r="D20" s="77"/>
      <c r="E20" s="77"/>
      <c r="F20" s="77"/>
      <c r="G20" s="77"/>
      <c r="H20" s="77"/>
      <c r="I20" s="77"/>
      <c r="J20" s="77"/>
    </row>
    <row r="21" spans="1:10" ht="24" customHeight="1" x14ac:dyDescent="0.25">
      <c r="A21" s="101" t="s">
        <v>188</v>
      </c>
      <c r="B21" s="77"/>
      <c r="C21" s="77"/>
      <c r="D21" s="77"/>
      <c r="E21" s="77"/>
      <c r="F21" s="77"/>
      <c r="G21" s="77"/>
      <c r="H21" s="77"/>
      <c r="I21" s="77"/>
      <c r="J21" s="77"/>
    </row>
    <row r="22" spans="1:10" x14ac:dyDescent="0.25">
      <c r="A22" s="3" t="s">
        <v>17</v>
      </c>
    </row>
  </sheetData>
  <mergeCells count="5">
    <mergeCell ref="A2:A3"/>
    <mergeCell ref="B2:D2"/>
    <mergeCell ref="A1:J1"/>
    <mergeCell ref="A20:J20"/>
    <mergeCell ref="A21:J21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A7E970D9728844991C32BEC90DBBE58" ma:contentTypeVersion="16" ma:contentTypeDescription="Vytvoří nový dokument" ma:contentTypeScope="" ma:versionID="bd0b7a1b94abfef10f78e4b08361959a">
  <xsd:schema xmlns:xsd="http://www.w3.org/2001/XMLSchema" xmlns:xs="http://www.w3.org/2001/XMLSchema" xmlns:p="http://schemas.microsoft.com/office/2006/metadata/properties" xmlns:ns2="be99a51b-f3de-46ad-b7a0-b0c280b44071" xmlns:ns3="ea312c9a-8b5d-4ec7-ba55-c77d150d9b3d" targetNamespace="http://schemas.microsoft.com/office/2006/metadata/properties" ma:root="true" ma:fieldsID="ffb12961d357199103d058be191e1020" ns2:_="" ns3:_="">
    <xsd:import namespace="be99a51b-f3de-46ad-b7a0-b0c280b44071"/>
    <xsd:import namespace="ea312c9a-8b5d-4ec7-ba55-c77d150d9b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99a51b-f3de-46ad-b7a0-b0c280b440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79582e44-e1bd-47ae-b8bb-f3d52760296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312c9a-8b5d-4ec7-ba55-c77d150d9b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9f3e7aa-bf67-43e1-a37c-b48790088f1f}" ma:internalName="TaxCatchAll" ma:showField="CatchAllData" ma:web="ea312c9a-8b5d-4ec7-ba55-c77d150d9b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a312c9a-8b5d-4ec7-ba55-c77d150d9b3d">
      <UserInfo>
        <DisplayName/>
        <AccountId xsi:nil="true"/>
        <AccountType/>
      </UserInfo>
    </SharedWithUsers>
    <lcf76f155ced4ddcb4097134ff3c332f xmlns="be99a51b-f3de-46ad-b7a0-b0c280b44071">
      <Terms xmlns="http://schemas.microsoft.com/office/infopath/2007/PartnerControls"/>
    </lcf76f155ced4ddcb4097134ff3c332f>
    <TaxCatchAll xmlns="ea312c9a-8b5d-4ec7-ba55-c77d150d9b3d" xsi:nil="true"/>
  </documentManagement>
</p:properties>
</file>

<file path=customXml/itemProps1.xml><?xml version="1.0" encoding="utf-8"?>
<ds:datastoreItem xmlns:ds="http://schemas.openxmlformats.org/officeDocument/2006/customXml" ds:itemID="{730AA0C0-6C84-4BEB-A32B-BE3133A8C1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e99a51b-f3de-46ad-b7a0-b0c280b44071"/>
    <ds:schemaRef ds:uri="ea312c9a-8b5d-4ec7-ba55-c77d150d9b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13A6A2C-ADD3-4ADE-8005-BAA821DE2B3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1227E84-E7BE-499E-A97C-D7BFA07F01CE}">
  <ds:schemaRefs>
    <ds:schemaRef ds:uri="http://www.w3.org/XML/1998/namespace"/>
    <ds:schemaRef ds:uri="http://schemas.microsoft.com/office/2006/documentManagement/types"/>
    <ds:schemaRef ds:uri="http://purl.org/dc/elements/1.1/"/>
    <ds:schemaRef ds:uri="ea312c9a-8b5d-4ec7-ba55-c77d150d9b3d"/>
    <ds:schemaRef ds:uri="http://purl.org/dc/dcmitype/"/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be99a51b-f3de-46ad-b7a0-b0c280b4407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8</vt:i4>
      </vt:variant>
    </vt:vector>
  </HeadingPairs>
  <TitlesOfParts>
    <vt:vector size="19" baseType="lpstr">
      <vt:lpstr>Obsah</vt:lpstr>
      <vt:lpstr>6.3_Tab.1</vt:lpstr>
      <vt:lpstr>6.3_Tab.2</vt:lpstr>
      <vt:lpstr>6.3_Tab.3</vt:lpstr>
      <vt:lpstr>6.3_Tab.4</vt:lpstr>
      <vt:lpstr>6.3_Tab.5</vt:lpstr>
      <vt:lpstr>6.3_Tab.6</vt:lpstr>
      <vt:lpstr>6.3_Tab.7</vt:lpstr>
      <vt:lpstr>6.3_Tab.8</vt:lpstr>
      <vt:lpstr>6.3_Tab.9</vt:lpstr>
      <vt:lpstr>6.3_Tab.10</vt:lpstr>
      <vt:lpstr>'6.3_Tab.1'!_Toc406678732</vt:lpstr>
      <vt:lpstr>'6.3_Tab.2'!_Toc406678733</vt:lpstr>
      <vt:lpstr>'6.3_Tab.3'!_Toc406678734</vt:lpstr>
      <vt:lpstr>'6.3_Tab.4'!_Toc406678735</vt:lpstr>
      <vt:lpstr>'6.3_Tab.5'!_Toc406678736</vt:lpstr>
      <vt:lpstr>'6.3_Tab.6'!_Toc406678737</vt:lpstr>
      <vt:lpstr>'6.3_Tab.7'!_Toc406678738</vt:lpstr>
      <vt:lpstr>'6.3_Tab.8'!_Toc406678739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Jan Pokorný</dc:creator>
  <cp:lastModifiedBy>Jan Pokorný</cp:lastModifiedBy>
  <dcterms:created xsi:type="dcterms:W3CDTF">2015-10-23T06:54:17Z</dcterms:created>
  <dcterms:modified xsi:type="dcterms:W3CDTF">2022-12-01T07:52:52Z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0x010100DA7E970D9728844991C32BEC90DBBE58</vt:lpwstr>
  </property>
  <property fmtid="{D5CDD505-2E9C-101B-9397-08002B2CF9AE}" pid="3" name="Order">
    <vt:r8>396200</vt:r8>
  </property>
  <property fmtid="{D5CDD505-2E9C-101B-9397-08002B2CF9AE}" pid="4" name="ComplianceAssetId">
    <vt:lpwstr/>
  </property>
  <property fmtid="{D5CDD505-2E9C-101B-9397-08002B2CF9AE}" pid="5" name="MediaServiceImageTags">
    <vt:lpwstr/>
  </property>
</Properties>
</file>