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800\840\841\Hodnotící publikace\Hodnotící publikace 2023\Ročenka 2023\Excely k publikaci\"/>
    </mc:Choice>
  </mc:AlternateContent>
  <xr:revisionPtr revIDLastSave="0" documentId="13_ncr:1_{D878D5E1-3B38-4616-A373-A9252C527A0B}" xr6:coauthVersionLast="47" xr6:coauthVersionMax="47" xr10:uidLastSave="{00000000-0000-0000-0000-000000000000}"/>
  <bookViews>
    <workbookView xWindow="-110" yWindow="-110" windowWidth="19420" windowHeight="11620" tabRatio="863" xr2:uid="{00000000-000D-0000-FFFF-FFFF00000000}"/>
  </bookViews>
  <sheets>
    <sheet name="Obsah" sheetId="61" r:id="rId1"/>
    <sheet name="2.6.1_Tab.1" sheetId="6" r:id="rId2"/>
    <sheet name="2.6.1_Tab.2" sheetId="33" r:id="rId3"/>
    <sheet name="2.6.1_Tab.3" sheetId="38" r:id="rId4"/>
    <sheet name="2.6.1_Tab.4" sheetId="34" r:id="rId5"/>
    <sheet name="2.6.1_Tab.5" sheetId="35" r:id="rId6"/>
    <sheet name="2.6.1_Obr.1" sheetId="36" r:id="rId7"/>
    <sheet name="2.6.1_Obr.2" sheetId="37" r:id="rId8"/>
    <sheet name="2.6.1_Tab.6" sheetId="46" r:id="rId9"/>
    <sheet name="2.6.1_Tab.6_x1" sheetId="39" r:id="rId10"/>
    <sheet name="2.6.1_Tab.6_x2" sheetId="40" r:id="rId11"/>
    <sheet name="2.6.1_Tab.6_x3" sheetId="41" r:id="rId12"/>
    <sheet name="2.6.1_Tab.7" sheetId="45" r:id="rId13"/>
    <sheet name="2.6.1_Tab.8" sheetId="47" r:id="rId14"/>
    <sheet name="2.6.1_Tab.9" sheetId="48" r:id="rId15"/>
    <sheet name="2.6.1_Tab.10" sheetId="49" r:id="rId16"/>
    <sheet name="2.6.1_Tab.11" sheetId="50" r:id="rId17"/>
    <sheet name="2.6.1_Tab.12" sheetId="42" r:id="rId18"/>
    <sheet name="2.6.1_Tab.13" sheetId="43" r:id="rId19"/>
    <sheet name="2.6.1_Tab.14" sheetId="44" r:id="rId20"/>
    <sheet name="2.6.1_Tab.15" sheetId="19" r:id="rId21"/>
    <sheet name="2.6.1_Tab.16" sheetId="20" r:id="rId22"/>
    <sheet name="2.6.1_Obr.3" sheetId="55" r:id="rId23"/>
    <sheet name="2.6.1_Obr.4" sheetId="54" r:id="rId24"/>
    <sheet name="2.6.1_Obr.5" sheetId="53" r:id="rId25"/>
    <sheet name="2.6.1_Obr.6" sheetId="52" r:id="rId26"/>
    <sheet name="2.6.1_Obr.7" sheetId="51" r:id="rId27"/>
    <sheet name="2.6.2_Tab.1" sheetId="56" r:id="rId28"/>
    <sheet name="2.6.2_Tab.2" sheetId="57" r:id="rId29"/>
    <sheet name="2.6.2_Tab.3" sheetId="58" r:id="rId30"/>
    <sheet name="2.6.2_Tab.4" sheetId="59" r:id="rId31"/>
    <sheet name="2.6.2_Tab.5" sheetId="60" r:id="rId32"/>
    <sheet name="2.6.2_Tab.6" sheetId="62" r:id="rId33"/>
  </sheets>
  <definedNames>
    <definedName name="_Toc406678376" localSheetId="2">'2.6.1_Tab.2'!$A$1</definedName>
    <definedName name="_Toc406678378" localSheetId="3">'2.6.1_Tab.3'!$A$1</definedName>
    <definedName name="_Toc406678379" localSheetId="5">'2.6.1_Tab.5'!$A$1</definedName>
    <definedName name="_Toc406678381" localSheetId="1">'2.6.1_Tab.1'!$A$1</definedName>
    <definedName name="_Toc406678382" localSheetId="8">'2.6.1_Tab.6'!$A$1</definedName>
    <definedName name="_Toc406678383" localSheetId="9">'2.6.1_Tab.6_x1'!$A$1</definedName>
    <definedName name="_Toc406678384" localSheetId="10">'2.6.1_Tab.6_x2'!$A$1</definedName>
    <definedName name="_Toc406678385" localSheetId="11">'2.6.1_Tab.6_x3'!$A$1</definedName>
    <definedName name="_Toc406678393" localSheetId="27">'2.6.2_Tab.1'!$A$1</definedName>
    <definedName name="_Toc406678394" localSheetId="28">'2.6.2_Tab.2'!$A$1</definedName>
    <definedName name="_Toc406678395" localSheetId="29">'2.6.2_Tab.3'!$A$1</definedName>
    <definedName name="_Toc406678396" localSheetId="30">'2.6.2_Tab.4'!$A$1</definedName>
    <definedName name="_Toc406678397" localSheetId="31">'2.6.2_Tab.5'!$A$1</definedName>
    <definedName name="_Toc406678397" localSheetId="32">'2.6.2_Tab.6'!$A$1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5" i="41" l="1"/>
  <c r="N25" i="40"/>
  <c r="N25" i="39"/>
  <c r="AN10" i="46"/>
  <c r="AN9" i="46"/>
  <c r="AN8" i="46"/>
  <c r="AN7" i="46"/>
  <c r="AM6" i="46"/>
  <c r="AL6" i="46"/>
  <c r="AN6" i="46" s="1"/>
  <c r="AN5" i="46"/>
  <c r="M25" i="41" l="1"/>
  <c r="M25" i="40"/>
  <c r="M25" i="39"/>
  <c r="AK10" i="46"/>
  <c r="AK9" i="46"/>
  <c r="AK8" i="46"/>
  <c r="AK7" i="46"/>
  <c r="AJ6" i="46"/>
  <c r="AI6" i="46"/>
  <c r="AK6" i="46" s="1"/>
  <c r="AK5" i="46"/>
  <c r="L25" i="41" l="1"/>
  <c r="L25" i="40"/>
  <c r="L25" i="39"/>
  <c r="AH10" i="46"/>
  <c r="AH9" i="46"/>
  <c r="AH8" i="46"/>
  <c r="AH7" i="46"/>
  <c r="AG6" i="46"/>
  <c r="AF6" i="46"/>
  <c r="AH5" i="46"/>
  <c r="AH6" i="46" l="1"/>
  <c r="K25" i="41"/>
  <c r="K25" i="40"/>
  <c r="K25" i="39"/>
  <c r="AE10" i="46"/>
  <c r="AE9" i="46"/>
  <c r="AE8" i="46"/>
  <c r="AE7" i="46"/>
  <c r="AD6" i="46"/>
  <c r="AC6" i="46"/>
  <c r="AE5" i="46"/>
  <c r="AE6" i="46" l="1"/>
  <c r="J25" i="41" l="1"/>
  <c r="J25" i="40"/>
  <c r="J25" i="39"/>
  <c r="AB10" i="46" l="1"/>
  <c r="AB9" i="46"/>
  <c r="AB8" i="46"/>
  <c r="AB7" i="46"/>
  <c r="AA6" i="46"/>
  <c r="Z6" i="46"/>
  <c r="AB5" i="46"/>
  <c r="AB6" i="46" l="1"/>
  <c r="I25" i="41" l="1"/>
  <c r="I25" i="40"/>
  <c r="I25" i="39"/>
  <c r="Y10" i="46"/>
  <c r="Y9" i="46"/>
  <c r="Y8" i="46"/>
  <c r="X6" i="46"/>
  <c r="W6" i="46"/>
  <c r="Y6" i="46" l="1"/>
  <c r="H25" i="41" l="1"/>
  <c r="H25" i="40"/>
  <c r="H25" i="39"/>
</calcChain>
</file>

<file path=xl/sharedStrings.xml><?xml version="1.0" encoding="utf-8"?>
<sst xmlns="http://schemas.openxmlformats.org/spreadsheetml/2006/main" count="570" uniqueCount="194">
  <si>
    <t>Statistická ročenka životního prostředí ČR (.xlsx verze)</t>
  </si>
  <si>
    <t>Kapitola 2 Faktory ovlivňující životní prostředí, hospodářské sektory / 2.6 Odpadové hospodářství a materiálové toky</t>
  </si>
  <si>
    <t>Obsah</t>
  </si>
  <si>
    <t>2.6.1 Odpadové hospodářství</t>
  </si>
  <si>
    <t>2.6.2 Materiálové toky</t>
  </si>
  <si>
    <t>Způsob nakládání</t>
  </si>
  <si>
    <t>Odstranění odpadů jiným uložením</t>
  </si>
  <si>
    <t>Kód</t>
  </si>
  <si>
    <t xml:space="preserve">Název </t>
  </si>
  <si>
    <t>Odpady ze zpracování dřeva a výroby desek, nábytku, celulózy, papíru a lepenky</t>
  </si>
  <si>
    <t>Odpady z kožedělného, kožešnického a textilního průmyslu</t>
  </si>
  <si>
    <t>Odpady ze zpracování ropy, čištění zemního plynu a z pyrolytického zpracování uhlí</t>
  </si>
  <si>
    <t>Odpady z anorganických chemických procesů</t>
  </si>
  <si>
    <t>Odpady z organických chemických procesů</t>
  </si>
  <si>
    <t>Odpady z výroby, zpracování, distribuce a používání nátěrových hmot (barev, laků a smaltů), lepidel, těsnicích materiálů a tiskařských barev</t>
  </si>
  <si>
    <t>Odpady z fotografického průmyslu</t>
  </si>
  <si>
    <t>Odpady z tepelných procesů</t>
  </si>
  <si>
    <t>Odpady z chemických povrchových úprav, z povrchových úprav kovů a jiných materiálů a z hydrometalurgie neželezných kovů</t>
  </si>
  <si>
    <t>Odpady v tomto katalogu jinak neurčené</t>
  </si>
  <si>
    <t>Stavební a demoliční odpady (včetně vytěžené zeminy z kontaminovaných míst)</t>
  </si>
  <si>
    <t>Komunální odpady (odpady z domácností a podobné živnostenské, průmyslové odpady a odpady z úřadů) včetně složek z odděleného sběru</t>
  </si>
  <si>
    <t xml:space="preserve">Odpady vzniklé z elektroodpadů </t>
  </si>
  <si>
    <t>Dle vyhlášky č. 352/2005 Sb., o podrobnostech nakládání s elektrozařízeními a elektroodpady a o bližších podmínkách financování nakládání s nimi, ve znění ze dne 1. 1. 2015, byla zrušena skupina odpadů č. 50 (Odpady vzniklé z elektroodpadů). Proto počínaje rokem 2015 nejsou hodnoty pro tuto skupinu odpadů uváděny.</t>
  </si>
  <si>
    <t>Skupina odpadů</t>
  </si>
  <si>
    <t>Celkem</t>
  </si>
  <si>
    <t>z toho nebezpečné</t>
  </si>
  <si>
    <t>t</t>
  </si>
  <si>
    <t>x</t>
  </si>
  <si>
    <t>Zdroj: MŽP (ISOH), zpracovatelem dat je CENIA</t>
  </si>
  <si>
    <t>Kraj</t>
  </si>
  <si>
    <t>Hlavní město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</si>
  <si>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</si>
  <si>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</si>
  <si>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</si>
  <si>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</si>
  <si>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</si>
  <si>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</si>
  <si>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</si>
  <si>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</si>
  <si>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</si>
  <si>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</si>
  <si>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</si>
  <si>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</si>
  <si>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</si>
  <si>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ČR celkem</t>
  </si>
  <si>
    <t>Počet obyvatel</t>
  </si>
  <si>
    <t>Celková produkce odpadů [t]</t>
  </si>
  <si>
    <t>Celková produkce odpadů na obyvatele [kg/obyv.]</t>
  </si>
  <si>
    <t>Celková produkce nebezpečných odpadů [t]</t>
  </si>
  <si>
    <t>Celková produkce nebezpečných odpadů na obyvatele [kg/obyv.]</t>
  </si>
  <si>
    <t>Celková produkce ostatních odpadů [t]</t>
  </si>
  <si>
    <t>Celková produkce ostatních odpadů na obyvatele [kg/obyv.]</t>
  </si>
  <si>
    <t>Celková produkce komunálních odpadů [t]</t>
  </si>
  <si>
    <t>Celková produkce komunálních odpadů na obyvatele [kg/obyv.]</t>
  </si>
  <si>
    <t>Celková produkce směsného komunálního odpadu [t]</t>
  </si>
  <si>
    <t>Celková produkce směsného komunálního odpadu na obyvatele [kg/obyv.]</t>
  </si>
  <si>
    <t xml:space="preserve">Hlavní město Praha </t>
  </si>
  <si>
    <t xml:space="preserve">Středočeský </t>
  </si>
  <si>
    <t xml:space="preserve">Jihočeský </t>
  </si>
  <si>
    <t xml:space="preserve">Plzeňský </t>
  </si>
  <si>
    <t xml:space="preserve">Karlovarský </t>
  </si>
  <si>
    <t xml:space="preserve">Ústecký </t>
  </si>
  <si>
    <t xml:space="preserve">Liberecký </t>
  </si>
  <si>
    <t xml:space="preserve">Královéhradecký </t>
  </si>
  <si>
    <t xml:space="preserve">Pardubický </t>
  </si>
  <si>
    <t xml:space="preserve">Vysočina </t>
  </si>
  <si>
    <t xml:space="preserve">Jihomoravský </t>
  </si>
  <si>
    <t xml:space="preserve">Olomoucký </t>
  </si>
  <si>
    <t xml:space="preserve">Zlínský </t>
  </si>
  <si>
    <t xml:space="preserve">ČR celkem </t>
  </si>
  <si>
    <t>Zdrojem dat o počtu obyvatel ČR (střední stav) je ČSÚ.</t>
  </si>
  <si>
    <t>Rok</t>
  </si>
  <si>
    <r>
      <t xml:space="preserve">Celková produkce směsného komunálního odpadu </t>
    </r>
    <r>
      <rPr>
        <sz val="7.5"/>
        <color rgb="FF000000"/>
        <rFont val="Arial"/>
        <family val="2"/>
        <charset val="238"/>
      </rPr>
      <t>[t]</t>
    </r>
  </si>
  <si>
    <r>
      <t xml:space="preserve">Celková produkce směsného komunálního odpadu na obyvatele </t>
    </r>
    <r>
      <rPr>
        <sz val="7.5"/>
        <color rgb="FF000000"/>
        <rFont val="Arial"/>
        <family val="2"/>
        <charset val="238"/>
      </rPr>
      <t>[kg/obyv.]</t>
    </r>
  </si>
  <si>
    <t>Produkce komunálních odpadů vyjma produkce směsného komunálního odpadu [t]</t>
  </si>
  <si>
    <t>Produkce komunálních odpadů na obyvatele vyjma produkce směsného komunálního odpadu na obyvatele [kg/obyv.]</t>
  </si>
  <si>
    <t>z toho nebezpečné odpady</t>
  </si>
  <si>
    <t>Ostatní odpady</t>
  </si>
  <si>
    <t>Využití odpadů celkem</t>
  </si>
  <si>
    <t>Materiálové využití odpadů</t>
  </si>
  <si>
    <t>Energetické využití odpadů</t>
  </si>
  <si>
    <t>Odstranění odpadů skládkováním</t>
  </si>
  <si>
    <t>Odstranění odpadů spalováním</t>
  </si>
  <si>
    <t>Skupina</t>
  </si>
  <si>
    <t>%</t>
  </si>
  <si>
    <t xml:space="preserve">Množství energeticky využitých komunálních odpadů </t>
  </si>
  <si>
    <t xml:space="preserve">Množství materiálově využitých komunálních odpadů </t>
  </si>
  <si>
    <t>Množství komunálních odpadů odstraněných skládkováním</t>
  </si>
  <si>
    <t>Množství komunálních odpadů odstraněných spalováním</t>
  </si>
  <si>
    <t>Materiál</t>
  </si>
  <si>
    <t xml:space="preserve">Sklo </t>
  </si>
  <si>
    <t xml:space="preserve">Plasty  </t>
  </si>
  <si>
    <t xml:space="preserve">Papír / lepenka  </t>
  </si>
  <si>
    <t xml:space="preserve">Kovy  </t>
  </si>
  <si>
    <t xml:space="preserve">Dřevo  </t>
  </si>
  <si>
    <t xml:space="preserve">Jiné  </t>
  </si>
  <si>
    <t>Zdroj: MŽP</t>
  </si>
  <si>
    <t>Recyklace [t]</t>
  </si>
  <si>
    <t>Recyklace [%]</t>
  </si>
  <si>
    <t>Energetické využití [t]</t>
  </si>
  <si>
    <t>Energetické využití [%]</t>
  </si>
  <si>
    <t>Využití celkem [t]</t>
  </si>
  <si>
    <t>Využití celkem [%]</t>
  </si>
  <si>
    <t>Ostatní způsoby nakládání [t]</t>
  </si>
  <si>
    <t>Ostatní způsoby nakládání [%]</t>
  </si>
  <si>
    <t>Recyklace</t>
  </si>
  <si>
    <t>Energetické využití</t>
  </si>
  <si>
    <t>Sklo</t>
  </si>
  <si>
    <t>Plasty</t>
  </si>
  <si>
    <t>Papír / lepenka</t>
  </si>
  <si>
    <t>Kovy</t>
  </si>
  <si>
    <t>Dřevo</t>
  </si>
  <si>
    <t>Jiné</t>
  </si>
  <si>
    <t>Celkem vzniklé odpady z obalů [t]</t>
  </si>
  <si>
    <t>Celkem vzniklé odpady z obalů [%]</t>
  </si>
  <si>
    <t>z toho odpady z obalů (EKO-KOM) [t]</t>
  </si>
  <si>
    <t>z toho odpady z obalů (EKO-KOM) [%]</t>
  </si>
  <si>
    <t>z toho odpady z obalů (mimo EKO-KOM) [t]</t>
  </si>
  <si>
    <t>z toho odpady z obalů (mimo EKO-KOM) [%]</t>
  </si>
  <si>
    <t>Množství vybraných výrobků uvedených na trh</t>
  </si>
  <si>
    <t>Množství zpětně odebraných vybraných výrobků</t>
  </si>
  <si>
    <t>Elektrozařízení</t>
  </si>
  <si>
    <t>Přenosné baterie a akumulátory</t>
  </si>
  <si>
    <t>Pneumatiky</t>
  </si>
  <si>
    <t>Úroveň zpětného odběru elektrozařízení a odděleného sběru elektroodpadů</t>
  </si>
  <si>
    <t>Úroveň zpětného odběru přenosných baterií a akumulátorů</t>
  </si>
  <si>
    <t>Úroveň zpětného odběru pneumatik</t>
  </si>
  <si>
    <t xml:space="preserve">Opětovné použití </t>
  </si>
  <si>
    <t xml:space="preserve">Materiálové využití </t>
  </si>
  <si>
    <t xml:space="preserve">Energetické využití </t>
  </si>
  <si>
    <t xml:space="preserve">Ostatní způsoby nakládání </t>
  </si>
  <si>
    <t xml:space="preserve">Rok </t>
  </si>
  <si>
    <t>Průměrné stáří přijímaných vozidel v letech</t>
  </si>
  <si>
    <t>Počet zpracovaných vybraných autovraků podle systému MA ISOH [ks]</t>
  </si>
  <si>
    <t>Zdroj: Registr zařízení MŽP</t>
  </si>
  <si>
    <t>Ukazatel</t>
  </si>
  <si>
    <t>Biomasa</t>
  </si>
  <si>
    <t>Fosilní paliva</t>
  </si>
  <si>
    <t>Kovové nerosty</t>
  </si>
  <si>
    <t>Nekovové nerosty</t>
  </si>
  <si>
    <t>Ostatní výrobky</t>
  </si>
  <si>
    <t>Odpady</t>
  </si>
  <si>
    <t>kg/1000 Kč</t>
  </si>
  <si>
    <t>Tab. 2.6.2.6 Podíl objemu produkce druhotných surovin na přímém materiálovém vstupu, 2011–2018</t>
  </si>
  <si>
    <t>Podíl objemu produkce druhotných surovin na přímém materiálovém vstupu [%]</t>
  </si>
  <si>
    <t>Zdroj: ČSÚ</t>
  </si>
  <si>
    <t>Odpady z geologického průzkumu, těžby, úpravy a dalšího zpracování nerostů a kamene</t>
  </si>
  <si>
    <t>Odpady ze zemědělství, zahradnictví, rybářství, lesnictví, myslivosti a z výroby a zpracování potravin</t>
  </si>
  <si>
    <t>Odpady z tváření a z fyzikální a mechanické povrchové úpravy kovů a plastů</t>
  </si>
  <si>
    <t>Odpady olejů a odpady kapalných paliv (kromě jedlých olejů a odpadů uvedených ve skupinách 05, 12 a 19)</t>
  </si>
  <si>
    <t>Odpadní organická rozpouštědla, chladící a hnací média (kromě odpadů uvedených ve skupinách 07 a 08)</t>
  </si>
  <si>
    <t>Odpadní obaly; absorpční činidla, čisticí tkaniny, filtrační materiály a ochranné oděvy jinak neurčené</t>
  </si>
  <si>
    <t>Odpady ze zdravotnictví a veterinární péče a/nebo z výzkumu s nimi souvisejícího (s výjimkou kuchyňských odpadů a odpadu ze stravovacích zařízení, které se zdravotnictvím bezprostředně nesouvisí)</t>
  </si>
  <si>
    <t>Odpady ze zařízení určeného pro nakládání s odpady, z čistíren odpadních vod pro čištění těchto vod mimo místo jejich vzniku a z výroby vody pro spotřebu lidí a vody pro průmyslové účely</t>
  </si>
  <si>
    <t>Z důvodu změny metodiky nejsou do celkové produkce komunálních odpadů od roku 2020 započteny odpady katalogových čísel 20 02 02 (zemina a kameny) a 20 03 06 (odpad z čištění kanalizace).</t>
  </si>
  <si>
    <t>Z důvodu změny metodiky nejsou do nakládání s komunálními odpady a celkové produkce komunálních odpadů od roku 2020 započteny odpady katalogových čísel 20 02 02 (zemina a kameny) a 20 03 06 (odpad z čištění kanalizace).</t>
  </si>
  <si>
    <t>Pro rok 2021 došlo ke změně metodiky výpočtu Úrovně zpětného odběru pneumatik.</t>
  </si>
  <si>
    <t>Obr. 2.6.1.3 Rozmístění spaloven odpadů nakládajících s odpady v technologickém procesu k 9. 10. 2023</t>
  </si>
  <si>
    <t>Obr. 2.6.1.4 Rozmístění skládek odpadů skupiny S–NO, S–OO k 9. 10. 2023</t>
  </si>
  <si>
    <t>Obr. 2.6.1.5 Rozmístění skládek odpadů skupiny S–IO k 9. 10. 2023</t>
  </si>
  <si>
    <t>Obr. 2.6.1.6 Rozmístění zařízení pro biologickou úpravu a kompostování odpadů k 9. 10. 2023</t>
  </si>
  <si>
    <t>Obr. 2.6.1.7 Rozmístění zařízení pro nakládání s vozidly s ukončenou životností k 9. 10. 2023</t>
  </si>
  <si>
    <t>Data pro roky 2019–2022 nejsou v době uzávěrky publikace k dispozici.</t>
  </si>
  <si>
    <t>Data byla stanovena podle metodiky Soustavy indikátorů odpadového hospodářství platné pro daný rok.</t>
  </si>
  <si>
    <t xml:space="preserve">Data pro roky 2022 a 2023 nejsou v době uzávěrky publikace k dispozici. </t>
  </si>
  <si>
    <t>Skupiny odpadů jsou podrobně popsány v Tabulce v Listu "2.6.1_Tab.1".</t>
  </si>
  <si>
    <t>Tab. 2.6.1.1 Skupiny odpadů dle vyhlášky č. 8/2021 Sb., o Katalogu odpadů a posuzování vlastností odpadů (Katalog odpadů)</t>
  </si>
  <si>
    <t>Tab. 2.6.1.6_x1 Materiálové využití odpadů dle jednotlivých skupin odpadů, 2009–2021</t>
  </si>
  <si>
    <t>Tab. 2.6.1.6_x2 Energetické využití odpadů dle jednotlivých skupin odpadů, 2009–2021</t>
  </si>
  <si>
    <t>Tab. 2.6.1.6_x3 Odstranění odpadů dle jednotlivých skupin odpadů, 2009–2021</t>
  </si>
  <si>
    <t>Tab. 2.6.1.2 Produkce odpadů podle skupin Katalogu odpadů, 2009–2023</t>
  </si>
  <si>
    <t>Tab. 2.6.1.3 Produkce odpadů v územním členění na kraje, 2009–2023</t>
  </si>
  <si>
    <t>Tab. 2.6.1.4 Produkce odpadů v územním členění na kraje v r. 2023</t>
  </si>
  <si>
    <t>Tab. 2.6.1.5 Celková produkce komunálních odpadů, 2009–2023</t>
  </si>
  <si>
    <t>Tab. 2.6.1.6 Hlavní způsoby nakládání s odpady, 2009–2023</t>
  </si>
  <si>
    <t>Tab. 2.6.1.7 Vybrané způsoby nakládání s komunálními odpady a jejich podíl na celkové produkci komunálních odpadů, 2009–2023</t>
  </si>
  <si>
    <t>Obr. 2.6.1.1 Celková produkce odpadů, celková produkce ostatních a nebezpečných odpadů v územním členění na kraje v r. 2023</t>
  </si>
  <si>
    <t>Obr. 2.6.1.2 Celková produkce komunálních odpadů, celková produkce směsného komunálního odpadu v územním členění na kraje v r. 2023</t>
  </si>
  <si>
    <t>Tab. 2.6.1.12 Množství vybraných výrobků uvedených na trh a množství zpětně odebraných vybraných výrobků, 2009–2023</t>
  </si>
  <si>
    <t>Tab. 2.6.1.13 Vývoj úrovně zpětného odběru vybraných výrobků, 2009–2023</t>
  </si>
  <si>
    <t>Tab. 2.6.1.14 Nakládání s vybranými výrobky v r. 2023</t>
  </si>
  <si>
    <t>Tab. 2.6.1.15 Průměrné stáří vozidel přijímaných do zařízení ke sběru/zpracování autovraků, 2009–2023</t>
  </si>
  <si>
    <t>Tab. 2.6.1.16 Počet zpracovaných vybraných autovraků podle systému MA ISOH, 2009–2023</t>
  </si>
  <si>
    <t>Tab. 2.6.1.8 Vzniklé obalové odpady a materiálová struktura jejich složení, 2009–2023</t>
  </si>
  <si>
    <t>Tab. 2.6.1.9 Využití obalových odpadů, 2009–2023</t>
  </si>
  <si>
    <t>Tab. 2.6.1.10 Využití obalových odpadů dle materiálové struktury jejich složení, 2009–2023</t>
  </si>
  <si>
    <t>Tab. 2.6.1.11 Vzniklé obalové odpady v rámci systému EKO-KOM a ostatní, 2009–2023</t>
  </si>
  <si>
    <t>Tab. 2.6.2.1 Přímý materiálový vstup (DMI) celkem a podle materiálových kategorií, 2011–2023</t>
  </si>
  <si>
    <r>
      <t xml:space="preserve">Tab. 2.6.2.2 Materiálová náročnost DMI celkem </t>
    </r>
    <r>
      <rPr>
        <b/>
        <sz val="10"/>
        <color rgb="FF000000"/>
        <rFont val="Arial"/>
        <family val="2"/>
        <charset val="238"/>
      </rPr>
      <t>a podle materiálových kategorií</t>
    </r>
    <r>
      <rPr>
        <b/>
        <sz val="10"/>
        <color theme="1"/>
        <rFont val="Arial"/>
        <family val="2"/>
        <charset val="238"/>
      </rPr>
      <t>, 2011–2023</t>
    </r>
  </si>
  <si>
    <t>Pozn: Mezi lety 2011–2017 přepočet DMI na HDP ve stálých cenách roku 2015, od roku přepočet na HDP ve stálých cenách roku 2020.</t>
  </si>
  <si>
    <t>Tab. 2.6.2.3 Domácí materiálová spotřeba (DMC) celkem a podle materiálových kategorií, 2011–2023</t>
  </si>
  <si>
    <t>Tab. 2.6.2.4 Materiálová náročnost DMC celkem a podle materiálových kategorií, 2011–2023</t>
  </si>
  <si>
    <t>Tab. 2.6.2.5 Účet fyzické bilance zahraničního obchodu celkem a podle materiálových kategorií, 2011–2023</t>
  </si>
  <si>
    <t>Tab. 2.6.2.2 Materiálová náročnost DMI celkem a podle materiálových kategorií, 2011–2023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</si>
</sst>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0.0"/>
    <numFmt numFmtId="166" formatCode="#,##0.0"/>
    <numFmt numFmtId="167" formatCode="_-* #,##0\ _K_č_-;\-* #,##0\ _K_č_-;_-* &quot;-&quot;??\ _K_č_-;_-@_-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7.5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name val="Arial"/>
      <family val="2"/>
      <charset val="238"/>
    </font>
    <font>
      <b/>
      <sz val="7.5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7.5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7.5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7.5"/>
      <name val="Arial"/>
    </font>
    <font>
      <sz val="7.5"/>
      <name val="Arial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2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89">
    <xf numFmtId="0" fontId="0" fillId="0" borderId="0" xfId="0"/>
    <xf numFmtId="0" fontId="1" fillId="0" borderId="0" xfId="0" applyFont="1" applyAlignment="1">
      <alignment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 wrapText="1"/>
    </xf>
    <xf numFmtId="0" fontId="5" fillId="2" borderId="4" xfId="0" applyFont="1" applyFill="1" applyBorder="1" applyAlignment="1">
      <alignment horizontal="center" vertical="center"/>
    </xf>
    <xf numFmtId="3" fontId="2" fillId="0" borderId="7" xfId="0" applyNumberFormat="1" applyFont="1" applyBorder="1" applyAlignment="1">
      <alignment horizontal="right" vertical="center"/>
    </xf>
    <xf numFmtId="3" fontId="5" fillId="0" borderId="7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/>
    </xf>
    <xf numFmtId="3" fontId="3" fillId="0" borderId="7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vertical="center"/>
    </xf>
    <xf numFmtId="3" fontId="5" fillId="0" borderId="7" xfId="0" applyNumberFormat="1" applyFont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3" fontId="4" fillId="0" borderId="7" xfId="0" applyNumberFormat="1" applyFont="1" applyBorder="1" applyAlignment="1">
      <alignment horizontal="right" vertical="center" wrapText="1"/>
    </xf>
    <xf numFmtId="0" fontId="5" fillId="2" borderId="4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/>
    <xf numFmtId="0" fontId="3" fillId="2" borderId="4" xfId="0" applyFont="1" applyFill="1" applyBorder="1" applyAlignment="1">
      <alignment vertical="center"/>
    </xf>
    <xf numFmtId="3" fontId="4" fillId="3" borderId="7" xfId="0" applyNumberFormat="1" applyFont="1" applyFill="1" applyBorder="1" applyAlignment="1">
      <alignment horizontal="right" vertical="center" wrapText="1"/>
    </xf>
    <xf numFmtId="3" fontId="2" fillId="3" borderId="7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3" fontId="7" fillId="0" borderId="7" xfId="0" applyNumberFormat="1" applyFont="1" applyBorder="1" applyAlignment="1">
      <alignment horizontal="right" vertical="center"/>
    </xf>
    <xf numFmtId="3" fontId="7" fillId="0" borderId="7" xfId="0" applyNumberFormat="1" applyFont="1" applyBorder="1" applyAlignment="1">
      <alignment horizontal="right" vertical="center" wrapText="1"/>
    </xf>
    <xf numFmtId="0" fontId="7" fillId="2" borderId="4" xfId="0" applyFont="1" applyFill="1" applyBorder="1" applyAlignment="1">
      <alignment vertical="center"/>
    </xf>
    <xf numFmtId="3" fontId="7" fillId="3" borderId="7" xfId="0" applyNumberFormat="1" applyFont="1" applyFill="1" applyBorder="1" applyAlignment="1">
      <alignment horizontal="right" vertical="center" wrapText="1"/>
    </xf>
    <xf numFmtId="0" fontId="7" fillId="3" borderId="7" xfId="0" applyFont="1" applyFill="1" applyBorder="1" applyAlignment="1">
      <alignment horizontal="right" vertical="center" wrapText="1"/>
    </xf>
    <xf numFmtId="0" fontId="9" fillId="2" borderId="4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165" fontId="4" fillId="0" borderId="7" xfId="0" applyNumberFormat="1" applyFont="1" applyBorder="1" applyAlignment="1">
      <alignment horizontal="right" vertical="center"/>
    </xf>
    <xf numFmtId="165" fontId="4" fillId="0" borderId="7" xfId="0" applyNumberFormat="1" applyFont="1" applyBorder="1" applyAlignment="1">
      <alignment horizontal="right" vertical="center" wrapText="1"/>
    </xf>
    <xf numFmtId="166" fontId="4" fillId="3" borderId="7" xfId="0" applyNumberFormat="1" applyFont="1" applyFill="1" applyBorder="1" applyAlignment="1">
      <alignment horizontal="right" vertical="center" wrapText="1"/>
    </xf>
    <xf numFmtId="165" fontId="7" fillId="0" borderId="7" xfId="0" applyNumberFormat="1" applyFont="1" applyBorder="1" applyAlignment="1">
      <alignment horizontal="right" vertical="center"/>
    </xf>
    <xf numFmtId="165" fontId="7" fillId="0" borderId="7" xfId="0" applyNumberFormat="1" applyFont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right" vertical="center"/>
    </xf>
    <xf numFmtId="165" fontId="7" fillId="0" borderId="5" xfId="0" applyNumberFormat="1" applyFont="1" applyBorder="1" applyAlignment="1">
      <alignment horizontal="right" vertical="center"/>
    </xf>
    <xf numFmtId="165" fontId="7" fillId="0" borderId="5" xfId="0" applyNumberFormat="1" applyFont="1" applyBorder="1" applyAlignment="1">
      <alignment horizontal="right" vertical="center" wrapText="1"/>
    </xf>
    <xf numFmtId="3" fontId="7" fillId="0" borderId="5" xfId="0" applyNumberFormat="1" applyFont="1" applyBorder="1" applyAlignment="1">
      <alignment horizontal="right" vertical="center" wrapText="1"/>
    </xf>
    <xf numFmtId="165" fontId="7" fillId="3" borderId="7" xfId="0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2" fontId="7" fillId="0" borderId="7" xfId="0" applyNumberFormat="1" applyFont="1" applyBorder="1" applyAlignment="1">
      <alignment horizontal="right" vertical="center"/>
    </xf>
    <xf numFmtId="2" fontId="7" fillId="0" borderId="7" xfId="0" applyNumberFormat="1" applyFont="1" applyBorder="1" applyAlignment="1">
      <alignment horizontal="righ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2" fontId="7" fillId="0" borderId="5" xfId="0" applyNumberFormat="1" applyFont="1" applyBorder="1" applyAlignment="1">
      <alignment horizontal="right" vertical="center"/>
    </xf>
    <xf numFmtId="2" fontId="7" fillId="0" borderId="5" xfId="0" applyNumberFormat="1" applyFont="1" applyBorder="1" applyAlignment="1">
      <alignment horizontal="right" vertical="center" wrapText="1"/>
    </xf>
    <xf numFmtId="0" fontId="11" fillId="0" borderId="0" xfId="0" applyFont="1"/>
    <xf numFmtId="0" fontId="3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1" fontId="4" fillId="0" borderId="7" xfId="0" applyNumberFormat="1" applyFont="1" applyBorder="1" applyAlignment="1">
      <alignment horizontal="right" vertical="center" wrapText="1"/>
    </xf>
    <xf numFmtId="3" fontId="0" fillId="0" borderId="0" xfId="0" applyNumberFormat="1"/>
    <xf numFmtId="1" fontId="3" fillId="0" borderId="7" xfId="0" applyNumberFormat="1" applyFont="1" applyBorder="1" applyAlignment="1">
      <alignment horizontal="right" vertical="center"/>
    </xf>
    <xf numFmtId="1" fontId="3" fillId="0" borderId="7" xfId="0" applyNumberFormat="1" applyFont="1" applyBorder="1" applyAlignment="1">
      <alignment horizontal="right" vertical="center" wrapText="1"/>
    </xf>
    <xf numFmtId="166" fontId="7" fillId="3" borderId="7" xfId="0" applyNumberFormat="1" applyFont="1" applyFill="1" applyBorder="1" applyAlignment="1">
      <alignment horizontal="right" vertical="center" wrapText="1"/>
    </xf>
    <xf numFmtId="2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 wrapText="1"/>
    </xf>
    <xf numFmtId="3" fontId="3" fillId="0" borderId="7" xfId="1" applyNumberFormat="1" applyFont="1" applyBorder="1" applyAlignment="1">
      <alignment horizontal="right" vertical="center"/>
    </xf>
    <xf numFmtId="3" fontId="3" fillId="0" borderId="7" xfId="1" applyNumberFormat="1" applyFont="1" applyBorder="1" applyAlignment="1">
      <alignment horizontal="right" vertical="center" wrapText="1"/>
    </xf>
    <xf numFmtId="3" fontId="5" fillId="0" borderId="7" xfId="1" applyNumberFormat="1" applyFont="1" applyBorder="1" applyAlignment="1">
      <alignment horizontal="right" vertical="center"/>
    </xf>
    <xf numFmtId="3" fontId="5" fillId="0" borderId="7" xfId="1" applyNumberFormat="1" applyFont="1" applyBorder="1" applyAlignment="1">
      <alignment horizontal="right" vertical="center" wrapText="1"/>
    </xf>
    <xf numFmtId="165" fontId="2" fillId="3" borderId="7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167" fontId="3" fillId="0" borderId="7" xfId="1" applyNumberFormat="1" applyFont="1" applyBorder="1" applyAlignment="1">
      <alignment horizontal="right" vertical="center" wrapText="1"/>
    </xf>
    <xf numFmtId="167" fontId="5" fillId="0" borderId="7" xfId="1" applyNumberFormat="1" applyFont="1" applyBorder="1" applyAlignment="1">
      <alignment horizontal="right" vertical="center" wrapText="1"/>
    </xf>
    <xf numFmtId="3" fontId="4" fillId="4" borderId="7" xfId="0" applyNumberFormat="1" applyFont="1" applyFill="1" applyBorder="1" applyAlignment="1">
      <alignment horizontal="right" vertical="center" wrapText="1"/>
    </xf>
    <xf numFmtId="166" fontId="2" fillId="3" borderId="7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7" fillId="3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right" vertical="center" wrapText="1"/>
    </xf>
    <xf numFmtId="3" fontId="7" fillId="3" borderId="6" xfId="0" applyNumberFormat="1" applyFont="1" applyFill="1" applyBorder="1" applyAlignment="1">
      <alignment horizontal="right" vertical="center" wrapText="1"/>
    </xf>
    <xf numFmtId="166" fontId="7" fillId="3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/>
    <xf numFmtId="1" fontId="4" fillId="3" borderId="7" xfId="0" applyNumberFormat="1" applyFont="1" applyFill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2" fontId="7" fillId="0" borderId="4" xfId="0" applyNumberFormat="1" applyFont="1" applyBorder="1" applyAlignment="1">
      <alignment horizontal="right" vertical="center" wrapText="1"/>
    </xf>
    <xf numFmtId="2" fontId="7" fillId="0" borderId="1" xfId="0" applyNumberFormat="1" applyFont="1" applyBorder="1" applyAlignment="1">
      <alignment horizontal="right" vertical="center" wrapText="1"/>
    </xf>
    <xf numFmtId="166" fontId="4" fillId="3" borderId="1" xfId="0" applyNumberFormat="1" applyFont="1" applyFill="1" applyBorder="1" applyAlignment="1">
      <alignment horizontal="right" vertical="center" wrapText="1"/>
    </xf>
    <xf numFmtId="4" fontId="7" fillId="0" borderId="5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/>
    </xf>
    <xf numFmtId="4" fontId="7" fillId="0" borderId="5" xfId="0" applyNumberFormat="1" applyFont="1" applyBorder="1" applyAlignment="1">
      <alignment horizontal="right" vertical="center"/>
    </xf>
    <xf numFmtId="4" fontId="7" fillId="0" borderId="1" xfId="0" applyNumberFormat="1" applyFont="1" applyBorder="1" applyAlignment="1">
      <alignment horizontal="right" vertical="center" wrapText="1"/>
    </xf>
    <xf numFmtId="4" fontId="7" fillId="0" borderId="7" xfId="0" applyNumberFormat="1" applyFont="1" applyBorder="1" applyAlignment="1">
      <alignment horizontal="right" vertical="center"/>
    </xf>
    <xf numFmtId="4" fontId="7" fillId="0" borderId="4" xfId="0" applyNumberFormat="1" applyFont="1" applyBorder="1" applyAlignment="1">
      <alignment horizontal="right" vertical="center" wrapText="1"/>
    </xf>
    <xf numFmtId="0" fontId="15" fillId="4" borderId="0" xfId="0" applyFont="1" applyFill="1"/>
    <xf numFmtId="0" fontId="0" fillId="4" borderId="0" xfId="0" applyFill="1"/>
    <xf numFmtId="0" fontId="16" fillId="4" borderId="0" xfId="0" applyFont="1" applyFill="1"/>
    <xf numFmtId="0" fontId="17" fillId="4" borderId="0" xfId="0" applyFont="1" applyFill="1"/>
    <xf numFmtId="0" fontId="13" fillId="4" borderId="0" xfId="0" applyFont="1" applyFill="1"/>
    <xf numFmtId="3" fontId="4" fillId="3" borderId="1" xfId="0" applyNumberFormat="1" applyFont="1" applyFill="1" applyBorder="1" applyAlignment="1">
      <alignment horizontal="right" vertical="center" wrapText="1"/>
    </xf>
    <xf numFmtId="0" fontId="18" fillId="0" borderId="0" xfId="0" applyFont="1"/>
    <xf numFmtId="0" fontId="19" fillId="0" borderId="0" xfId="0" applyFont="1"/>
    <xf numFmtId="0" fontId="18" fillId="4" borderId="0" xfId="0" applyFont="1" applyFill="1"/>
    <xf numFmtId="3" fontId="20" fillId="4" borderId="7" xfId="0" applyNumberFormat="1" applyFont="1" applyFill="1" applyBorder="1" applyAlignment="1">
      <alignment horizontal="right" vertical="center" wrapText="1"/>
    </xf>
    <xf numFmtId="1" fontId="21" fillId="4" borderId="7" xfId="0" applyNumberFormat="1" applyFont="1" applyFill="1" applyBorder="1" applyAlignment="1">
      <alignment horizontal="right" vertical="center" wrapText="1"/>
    </xf>
    <xf numFmtId="3" fontId="21" fillId="4" borderId="7" xfId="0" applyNumberFormat="1" applyFont="1" applyFill="1" applyBorder="1" applyAlignment="1">
      <alignment horizontal="right" vertical="center" wrapText="1"/>
    </xf>
    <xf numFmtId="3" fontId="2" fillId="4" borderId="7" xfId="0" applyNumberFormat="1" applyFont="1" applyFill="1" applyBorder="1" applyAlignment="1">
      <alignment horizontal="right" vertical="center" wrapText="1"/>
    </xf>
    <xf numFmtId="3" fontId="7" fillId="4" borderId="7" xfId="1" applyNumberFormat="1" applyFont="1" applyFill="1" applyBorder="1" applyAlignment="1">
      <alignment horizontal="right" vertical="center" wrapText="1"/>
    </xf>
    <xf numFmtId="165" fontId="7" fillId="4" borderId="7" xfId="0" applyNumberFormat="1" applyFont="1" applyFill="1" applyBorder="1" applyAlignment="1">
      <alignment horizontal="right" vertical="center" wrapText="1"/>
    </xf>
    <xf numFmtId="3" fontId="7" fillId="4" borderId="7" xfId="0" applyNumberFormat="1" applyFont="1" applyFill="1" applyBorder="1" applyAlignment="1">
      <alignment horizontal="right" vertical="center" wrapText="1"/>
    </xf>
    <xf numFmtId="0" fontId="1" fillId="4" borderId="0" xfId="0" applyFont="1" applyFill="1" applyAlignment="1">
      <alignment vertical="center"/>
    </xf>
    <xf numFmtId="0" fontId="22" fillId="4" borderId="0" xfId="0" applyFont="1" applyFill="1"/>
    <xf numFmtId="0" fontId="22" fillId="0" borderId="0" xfId="0" applyFont="1" applyAlignment="1">
      <alignment wrapText="1"/>
    </xf>
    <xf numFmtId="0" fontId="4" fillId="2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4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4" borderId="0" xfId="0" applyFill="1" applyAlignment="1">
      <alignment vertical="center" wrapText="1"/>
    </xf>
    <xf numFmtId="0" fontId="22" fillId="0" borderId="0" xfId="0" applyFont="1"/>
    <xf numFmtId="1" fontId="4" fillId="4" borderId="7" xfId="0" applyNumberFormat="1" applyFont="1" applyFill="1" applyBorder="1" applyAlignment="1">
      <alignment horizontal="right" vertical="center" wrapText="1"/>
    </xf>
    <xf numFmtId="167" fontId="4" fillId="4" borderId="7" xfId="1" applyNumberFormat="1" applyFont="1" applyFill="1" applyBorder="1" applyAlignment="1">
      <alignment horizontal="right" vertical="center" wrapText="1"/>
    </xf>
    <xf numFmtId="165" fontId="4" fillId="3" borderId="7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left" vertical="center"/>
    </xf>
    <xf numFmtId="165" fontId="4" fillId="3" borderId="0" xfId="0" applyNumberFormat="1" applyFont="1" applyFill="1" applyAlignment="1">
      <alignment horizontal="right" vertical="center" wrapText="1"/>
    </xf>
    <xf numFmtId="0" fontId="23" fillId="0" borderId="0" xfId="0" applyFont="1"/>
    <xf numFmtId="0" fontId="4" fillId="2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right" vertical="center" wrapText="1"/>
    </xf>
    <xf numFmtId="167" fontId="4" fillId="3" borderId="7" xfId="1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right" vertical="center" wrapText="1"/>
    </xf>
    <xf numFmtId="3" fontId="4" fillId="0" borderId="7" xfId="0" applyNumberFormat="1" applyFont="1" applyBorder="1" applyAlignment="1">
      <alignment horizontal="center" vertical="center"/>
    </xf>
    <xf numFmtId="0" fontId="14" fillId="4" borderId="0" xfId="2" applyFill="1" applyBorder="1" applyAlignment="1">
      <alignment vertical="center"/>
    </xf>
    <xf numFmtId="0" fontId="14" fillId="4" borderId="0" xfId="2" applyFill="1" applyBorder="1" applyAlignment="1"/>
    <xf numFmtId="0" fontId="14" fillId="4" borderId="0" xfId="2" applyFill="1" applyAlignment="1"/>
    <xf numFmtId="0" fontId="0" fillId="0" borderId="0" xfId="0"/>
    <xf numFmtId="0" fontId="8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14" fillId="4" borderId="0" xfId="2" applyFill="1" applyBorder="1" applyAlignment="1">
      <alignment vertical="center" wrapText="1"/>
    </xf>
    <xf numFmtId="0" fontId="14" fillId="4" borderId="0" xfId="2" applyFill="1" applyBorder="1" applyAlignment="1">
      <alignment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vertical="center"/>
    </xf>
    <xf numFmtId="0" fontId="22" fillId="4" borderId="0" xfId="0" applyFont="1" applyFill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0" fillId="0" borderId="6" xfId="0" applyBorder="1" applyAlignment="1"/>
    <xf numFmtId="0" fontId="0" fillId="0" borderId="5" xfId="0" applyBorder="1" applyAlignment="1"/>
  </cellXfs>
  <cellStyles count="3">
    <cellStyle name="Čárka" xfId="1" builtinId="3"/>
    <cellStyle name="Hypertextový odkaz" xfId="2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20</xdr:col>
      <xdr:colOff>586466</xdr:colOff>
      <xdr:row>30</xdr:row>
      <xdr:rowOff>9524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7FA6A42-9042-CDC8-FED6-BD42AEA00C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499"/>
          <a:ext cx="12778466" cy="5534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20</xdr:col>
      <xdr:colOff>586466</xdr:colOff>
      <xdr:row>30</xdr:row>
      <xdr:rowOff>9524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83BE617-1BE7-520E-E0C0-4A86ADE53F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0499"/>
          <a:ext cx="12778466" cy="55340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12</xdr:col>
      <xdr:colOff>191060</xdr:colOff>
      <xdr:row>23</xdr:row>
      <xdr:rowOff>28575</xdr:rowOff>
    </xdr:to>
    <xdr:pic>
      <xdr:nvPicPr>
        <xdr:cNvPr id="4" name="Obrázek 2" descr="Obsah obrázku mapa, text, diagram&#10;&#10;Popis byl vytvořen automaticky">
          <a:extLst>
            <a:ext uri="{FF2B5EF4-FFF2-40B4-BE49-F238E27FC236}">
              <a16:creationId xmlns:a16="http://schemas.microsoft.com/office/drawing/2014/main" id="{CB093508-D2CA-B350-2CCC-4007902C532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36" t="15903" b="10898"/>
        <a:stretch/>
      </xdr:blipFill>
      <xdr:spPr bwMode="auto">
        <a:xfrm>
          <a:off x="0" y="190500"/>
          <a:ext cx="7506260" cy="421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9525</xdr:rowOff>
    </xdr:from>
    <xdr:to>
      <xdr:col>12</xdr:col>
      <xdr:colOff>161924</xdr:colOff>
      <xdr:row>23</xdr:row>
      <xdr:rowOff>27591</xdr:rowOff>
    </xdr:to>
    <xdr:pic>
      <xdr:nvPicPr>
        <xdr:cNvPr id="4" name="Obrázek 2" descr="Obsah obrázku mapa, diagram, text&#10;&#10;Popis byl vytvořen automaticky">
          <a:extLst>
            <a:ext uri="{FF2B5EF4-FFF2-40B4-BE49-F238E27FC236}">
              <a16:creationId xmlns:a16="http://schemas.microsoft.com/office/drawing/2014/main" id="{8210525C-2F65-D832-08D8-CF64DDE607F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71" t="15903" b="10664"/>
        <a:stretch/>
      </xdr:blipFill>
      <xdr:spPr bwMode="auto">
        <a:xfrm>
          <a:off x="0" y="200025"/>
          <a:ext cx="7477124" cy="42090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12</xdr:col>
      <xdr:colOff>136857</xdr:colOff>
      <xdr:row>23</xdr:row>
      <xdr:rowOff>19050</xdr:rowOff>
    </xdr:to>
    <xdr:pic>
      <xdr:nvPicPr>
        <xdr:cNvPr id="3" name="Obrázek 1" descr="Obsah obrázku mapa, diagram, atlas, text&#10;&#10;Popis byl vytvořen automaticky">
          <a:extLst>
            <a:ext uri="{FF2B5EF4-FFF2-40B4-BE49-F238E27FC236}">
              <a16:creationId xmlns:a16="http://schemas.microsoft.com/office/drawing/2014/main" id="{1F14B80D-AA47-15E1-257D-A8D531403E9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102" t="15903" b="10664"/>
        <a:stretch/>
      </xdr:blipFill>
      <xdr:spPr bwMode="auto">
        <a:xfrm>
          <a:off x="0" y="190500"/>
          <a:ext cx="7452057" cy="4210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9524</xdr:rowOff>
    </xdr:from>
    <xdr:to>
      <xdr:col>11</xdr:col>
      <xdr:colOff>545818</xdr:colOff>
      <xdr:row>23</xdr:row>
      <xdr:rowOff>38099</xdr:rowOff>
    </xdr:to>
    <xdr:pic>
      <xdr:nvPicPr>
        <xdr:cNvPr id="3" name="Obrázek 1" descr="Obsah obrázku text, diagram, mapa&#10;&#10;Popis byl vytvořen automaticky">
          <a:extLst>
            <a:ext uri="{FF2B5EF4-FFF2-40B4-BE49-F238E27FC236}">
              <a16:creationId xmlns:a16="http://schemas.microsoft.com/office/drawing/2014/main" id="{F159CA64-25FE-358C-941B-50063863986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936" t="13564" b="10665"/>
        <a:stretch/>
      </xdr:blipFill>
      <xdr:spPr bwMode="auto">
        <a:xfrm>
          <a:off x="0" y="200024"/>
          <a:ext cx="7251418" cy="42195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190499</xdr:rowOff>
    </xdr:from>
    <xdr:to>
      <xdr:col>12</xdr:col>
      <xdr:colOff>146752</xdr:colOff>
      <xdr:row>23</xdr:row>
      <xdr:rowOff>9524</xdr:rowOff>
    </xdr:to>
    <xdr:pic>
      <xdr:nvPicPr>
        <xdr:cNvPr id="3" name="Obrázek 1" descr="Obsah obrázku mapa, skica, diagram, kresba&#10;&#10;Popis byl vytvořen automaticky">
          <a:extLst>
            <a:ext uri="{FF2B5EF4-FFF2-40B4-BE49-F238E27FC236}">
              <a16:creationId xmlns:a16="http://schemas.microsoft.com/office/drawing/2014/main" id="{D8FB7D08-224F-6C15-31C4-56BBFD8B7BA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771" t="15903" b="10664"/>
        <a:stretch/>
      </xdr:blipFill>
      <xdr:spPr bwMode="auto">
        <a:xfrm>
          <a:off x="0" y="190499"/>
          <a:ext cx="7461952" cy="42005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A044D-4608-4368-9E37-BF72044619FD}">
  <dimension ref="A2:O40"/>
  <sheetViews>
    <sheetView tabSelected="1" zoomScaleNormal="100" workbookViewId="0">
      <selection activeCell="D2" sqref="D2"/>
    </sheetView>
  </sheetViews>
  <sheetFormatPr defaultColWidth="8.81640625" defaultRowHeight="14.5" x14ac:dyDescent="0.35"/>
  <cols>
    <col min="1" max="16384" width="8.81640625" style="102"/>
  </cols>
  <sheetData>
    <row r="2" spans="1:15" ht="20" x14ac:dyDescent="0.4">
      <c r="A2" s="101" t="s">
        <v>0</v>
      </c>
    </row>
    <row r="4" spans="1:15" ht="18" x14ac:dyDescent="0.4">
      <c r="A4" s="103" t="s">
        <v>1</v>
      </c>
    </row>
    <row r="5" spans="1:15" ht="18" x14ac:dyDescent="0.4">
      <c r="A5" s="103"/>
    </row>
    <row r="6" spans="1:15" ht="15.5" x14ac:dyDescent="0.35">
      <c r="A6" s="104" t="s">
        <v>2</v>
      </c>
    </row>
    <row r="7" spans="1:15" x14ac:dyDescent="0.35">
      <c r="A7" s="142" t="s">
        <v>3</v>
      </c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</row>
    <row r="8" spans="1:15" x14ac:dyDescent="0.35">
      <c r="A8" s="138" t="s">
        <v>166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</row>
    <row r="9" spans="1:15" x14ac:dyDescent="0.35">
      <c r="A9" s="138" t="s">
        <v>170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</row>
    <row r="10" spans="1:15" x14ac:dyDescent="0.35">
      <c r="A10" s="138" t="s">
        <v>171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</row>
    <row r="11" spans="1:15" x14ac:dyDescent="0.35">
      <c r="A11" s="138" t="s">
        <v>172</v>
      </c>
      <c r="B11" s="139"/>
      <c r="C11" s="139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</row>
    <row r="12" spans="1:15" x14ac:dyDescent="0.35">
      <c r="A12" s="138" t="s">
        <v>173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</row>
    <row r="13" spans="1:15" x14ac:dyDescent="0.35">
      <c r="A13" s="144" t="s">
        <v>176</v>
      </c>
      <c r="B13" s="145"/>
      <c r="C13" s="145"/>
      <c r="D13" s="145"/>
      <c r="E13" s="145"/>
      <c r="F13" s="145"/>
      <c r="G13" s="145"/>
      <c r="H13" s="145"/>
      <c r="I13" s="145"/>
      <c r="J13" s="145"/>
      <c r="K13" s="145"/>
      <c r="L13" s="145"/>
      <c r="M13" s="145"/>
      <c r="N13" s="145"/>
    </row>
    <row r="14" spans="1:15" x14ac:dyDescent="0.35">
      <c r="A14" s="144" t="s">
        <v>177</v>
      </c>
      <c r="B14" s="145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5"/>
      <c r="N14" s="145"/>
    </row>
    <row r="15" spans="1:15" x14ac:dyDescent="0.35">
      <c r="A15" s="138" t="s">
        <v>174</v>
      </c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</row>
    <row r="16" spans="1:15" x14ac:dyDescent="0.35">
      <c r="A16" s="138" t="s">
        <v>167</v>
      </c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</row>
    <row r="17" spans="1:14" x14ac:dyDescent="0.35">
      <c r="A17" s="138" t="s">
        <v>168</v>
      </c>
      <c r="B17" s="139"/>
      <c r="C17" s="139"/>
      <c r="D17" s="139"/>
      <c r="E17" s="139"/>
      <c r="F17" s="139"/>
      <c r="G17" s="139"/>
      <c r="H17" s="139"/>
      <c r="I17" s="139"/>
      <c r="J17" s="139"/>
      <c r="K17" s="139"/>
      <c r="L17" s="139"/>
      <c r="M17" s="139"/>
      <c r="N17" s="139"/>
    </row>
    <row r="18" spans="1:14" x14ac:dyDescent="0.35">
      <c r="A18" s="138" t="s">
        <v>169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</row>
    <row r="19" spans="1:14" x14ac:dyDescent="0.35">
      <c r="A19" s="138" t="s">
        <v>175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</row>
    <row r="20" spans="1:14" x14ac:dyDescent="0.35">
      <c r="A20" s="138" t="s">
        <v>183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</row>
    <row r="21" spans="1:14" x14ac:dyDescent="0.35">
      <c r="A21" s="138" t="s">
        <v>184</v>
      </c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</row>
    <row r="22" spans="1:14" x14ac:dyDescent="0.35">
      <c r="A22" s="138" t="s">
        <v>185</v>
      </c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</row>
    <row r="23" spans="1:14" x14ac:dyDescent="0.35">
      <c r="A23" s="138" t="s">
        <v>186</v>
      </c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</row>
    <row r="24" spans="1:14" x14ac:dyDescent="0.35">
      <c r="A24" s="138" t="s">
        <v>178</v>
      </c>
      <c r="B24" s="139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</row>
    <row r="25" spans="1:14" x14ac:dyDescent="0.35">
      <c r="A25" s="138" t="s">
        <v>179</v>
      </c>
      <c r="B25" s="139"/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</row>
    <row r="26" spans="1:14" x14ac:dyDescent="0.35">
      <c r="A26" s="138" t="s">
        <v>180</v>
      </c>
      <c r="B26" s="139"/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</row>
    <row r="27" spans="1:14" x14ac:dyDescent="0.35">
      <c r="A27" s="138" t="s">
        <v>181</v>
      </c>
      <c r="B27" s="139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</row>
    <row r="28" spans="1:14" x14ac:dyDescent="0.35">
      <c r="A28" s="138" t="s">
        <v>182</v>
      </c>
      <c r="B28" s="139"/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</row>
    <row r="29" spans="1:14" x14ac:dyDescent="0.35">
      <c r="A29" s="138" t="s">
        <v>157</v>
      </c>
      <c r="B29" s="139"/>
      <c r="C29" s="139"/>
      <c r="D29" s="139"/>
      <c r="E29" s="139"/>
      <c r="F29" s="139"/>
      <c r="G29" s="139"/>
      <c r="H29" s="139"/>
      <c r="I29" s="139"/>
      <c r="J29" s="139"/>
      <c r="K29" s="139"/>
      <c r="L29" s="139"/>
      <c r="M29" s="139"/>
      <c r="N29" s="139"/>
    </row>
    <row r="30" spans="1:14" x14ac:dyDescent="0.35">
      <c r="A30" s="138" t="s">
        <v>158</v>
      </c>
      <c r="B30" s="139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</row>
    <row r="31" spans="1:14" x14ac:dyDescent="0.35">
      <c r="A31" s="138" t="s">
        <v>159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</row>
    <row r="32" spans="1:14" x14ac:dyDescent="0.35">
      <c r="A32" s="138" t="s">
        <v>160</v>
      </c>
      <c r="B32" s="139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39"/>
    </row>
    <row r="33" spans="1:14" x14ac:dyDescent="0.35">
      <c r="A33" s="138" t="s">
        <v>161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</row>
    <row r="34" spans="1:14" x14ac:dyDescent="0.35">
      <c r="A34" s="105" t="s">
        <v>4</v>
      </c>
    </row>
    <row r="35" spans="1:14" x14ac:dyDescent="0.35">
      <c r="A35" s="138" t="s">
        <v>187</v>
      </c>
      <c r="B35" s="139"/>
      <c r="C35" s="139"/>
      <c r="D35" s="139"/>
      <c r="E35" s="139"/>
      <c r="F35" s="139"/>
      <c r="G35" s="139"/>
      <c r="H35" s="139"/>
      <c r="I35" s="139"/>
      <c r="J35" s="139"/>
      <c r="K35" s="139"/>
      <c r="L35" s="139"/>
      <c r="M35" s="139"/>
      <c r="N35" s="139"/>
    </row>
    <row r="36" spans="1:14" x14ac:dyDescent="0.35">
      <c r="A36" s="138" t="s">
        <v>193</v>
      </c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</row>
    <row r="37" spans="1:14" x14ac:dyDescent="0.35">
      <c r="A37" s="138" t="s">
        <v>190</v>
      </c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</row>
    <row r="38" spans="1:14" x14ac:dyDescent="0.35">
      <c r="A38" s="138" t="s">
        <v>191</v>
      </c>
      <c r="B38" s="139"/>
      <c r="C38" s="139"/>
      <c r="D38" s="139"/>
      <c r="E38" s="139"/>
      <c r="F38" s="139"/>
      <c r="G38" s="139"/>
      <c r="H38" s="139"/>
      <c r="I38" s="139"/>
      <c r="J38" s="139"/>
      <c r="K38" s="139"/>
      <c r="L38" s="139"/>
      <c r="M38" s="139"/>
      <c r="N38" s="139"/>
    </row>
    <row r="39" spans="1:14" x14ac:dyDescent="0.35">
      <c r="A39" s="138" t="s">
        <v>192</v>
      </c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</row>
    <row r="40" spans="1:14" x14ac:dyDescent="0.35">
      <c r="A40" s="140" t="s">
        <v>143</v>
      </c>
      <c r="B40" s="141"/>
      <c r="C40" s="141"/>
      <c r="D40" s="141"/>
      <c r="E40" s="141"/>
      <c r="F40" s="141"/>
      <c r="G40" s="141"/>
      <c r="H40" s="141"/>
      <c r="I40" s="141"/>
      <c r="J40" s="141"/>
      <c r="K40" s="141"/>
      <c r="L40" s="141"/>
      <c r="M40" s="141"/>
      <c r="N40" s="141"/>
    </row>
  </sheetData>
  <mergeCells count="33">
    <mergeCell ref="A24:N24"/>
    <mergeCell ref="A12:N12"/>
    <mergeCell ref="A13:N13"/>
    <mergeCell ref="A14:N14"/>
    <mergeCell ref="A15:N15"/>
    <mergeCell ref="A16:N16"/>
    <mergeCell ref="A7:O7"/>
    <mergeCell ref="A8:N8"/>
    <mergeCell ref="A9:N9"/>
    <mergeCell ref="A22:N22"/>
    <mergeCell ref="A23:N23"/>
    <mergeCell ref="A10:N10"/>
    <mergeCell ref="A29:N29"/>
    <mergeCell ref="A39:N39"/>
    <mergeCell ref="A35:N35"/>
    <mergeCell ref="A36:N36"/>
    <mergeCell ref="A40:N40"/>
    <mergeCell ref="A11:N11"/>
    <mergeCell ref="A19:N19"/>
    <mergeCell ref="A20:N20"/>
    <mergeCell ref="A37:N37"/>
    <mergeCell ref="A38:N38"/>
    <mergeCell ref="A17:N17"/>
    <mergeCell ref="A21:N21"/>
    <mergeCell ref="A18:N18"/>
    <mergeCell ref="A30:N30"/>
    <mergeCell ref="A31:N31"/>
    <mergeCell ref="A32:N32"/>
    <mergeCell ref="A33:N33"/>
    <mergeCell ref="A25:N25"/>
    <mergeCell ref="A26:N26"/>
    <mergeCell ref="A27:N27"/>
    <mergeCell ref="A28:N28"/>
  </mergeCells>
  <hyperlinks>
    <hyperlink ref="A8:N8" location="'2.6.1_Tab.1'!A1" display="Tab. 2.6.1.1 Skupiny odpadů dle vyhlášky č. 8/2021 Sb., o Katalogu odpadů a posuzování vlastností odpadů (Katalog odpadů)" xr:uid="{C2F91C7D-5FF9-4CBC-A1B2-39610441B725}"/>
    <hyperlink ref="A9:N9" location="'2.6.1_Tab.2'!A1" display="Tab. 2.6.1.2 Produkce odpadů podle skupin Katalogu odpadů, 2009–2022" xr:uid="{05D659EE-332C-442C-80EF-1366105F7632}"/>
    <hyperlink ref="A10:N10" location="'2.6.1_Tab.3'!A1" display="Tab. 2.6.1.3 Produkce odpadů v územním členění na kraje, 2009–2022" xr:uid="{B2358C71-5BC1-4232-8ACC-18540FFF2346}"/>
    <hyperlink ref="A11:N11" location="'2.6.1_Tab.4'!A1" display="Tab. 2.6.1.4 Produkce odpadů v územním členění na kraje v r. 2022" xr:uid="{D9578E1A-DA52-48AA-80FE-5B1FBC8B1A9E}"/>
    <hyperlink ref="A12:N12" location="'2.6.1_Tab.5'!A1" display="Tab. 2.6.1.5 Celková produkce komunálních odpadů, 2009–2022" xr:uid="{E9329C50-71E5-4B85-9F22-AA6D1BB8D688}"/>
    <hyperlink ref="A13:N13" location="'2.6.1_Obr.1'!A1" display="Obr. 2.6.1.1 Celková produkce odpadů, celková produkce ostatních a nebezpečných odpadů v územním členění na kraje v r. 2019" xr:uid="{6B606EB2-C580-4043-B060-4F16A02B1841}"/>
    <hyperlink ref="A14:N14" location="'2.6.1_Obr.2'!A1" display="Obr. 2.6.1.2 Celková produkce komunálních odpadů, celková produkce směsného komunálního odpadu v územním členění na kraje v r. 2019" xr:uid="{7E6F8E3E-7CAF-4D0F-B1D8-92256D2926EB}"/>
    <hyperlink ref="A15:N15" location="'2.6.1_Tab.6'!A1" display="Tab. 2.6.1.6 Hlavní způsoby nakládání s odpady, 2009–2021" xr:uid="{777707EE-B775-4B5B-8DF5-1EC79750E85D}"/>
    <hyperlink ref="A16:N16" location="'2.6.1_Tab.6_x1'!A1" display="Tab. 2.6.1.6_x1 Materiálové využití odpadů dle jednotlivých skupin odpadů, 2009–2021" xr:uid="{74804B90-E1CA-4B3F-B00E-5EDB4CE44818}"/>
    <hyperlink ref="A17:N17" location="'2.6.1_Tab.6_x2'!A1" display="Tab. 2.6.1.6_x2 Energetické využití odpadů dle jednotlivých skupin odpadů, 2009–2021" xr:uid="{563EF935-65D8-4922-81B4-4341810BB5BE}"/>
    <hyperlink ref="A18:N18" location="'2.6.1_Tab.6_x3'!A1" display="Tab. 2.6.1.6_x3 Odstranění odpadů dle jednotlivých skupin odpadů, 2009–2021" xr:uid="{EA9583BE-5483-4E34-9A42-9CDD84EFAC1C}"/>
    <hyperlink ref="A19:N19" location="'2.6.1_Tab.7'!A1" display="Tab. 2.6.1.7 Vybrané způsoby nakládání s komunálními odpady a jejich podíl na celkové produkci komunálních odpadů, 2009–2022" xr:uid="{A8E424CC-4290-43E6-AF54-D8F837CB2FAD}"/>
    <hyperlink ref="A20:N20" location="'2.6.1_Tab.8'!A1" display="Tab. 2.6.1.8 Vzniklé obalové odpady a materiálová struktura jejich složení, 2009–2022" xr:uid="{5BB5FAE3-09E1-4E13-A83E-584B366CD561}"/>
    <hyperlink ref="A21:N21" location="'2.6.1_Tab.9'!A1" display="Tab. 2.6.1.9 Využití obalových odpadů, 2009–2022" xr:uid="{1E8AC3E6-9E0E-4985-9F91-7FE35CC1989B}"/>
    <hyperlink ref="A22:N22" location="'2.6.1_Tab.10'!A1" display="Tab. 2.6.1.10 Využití obalových odpadů dle materiálové struktury jejich složení, 2009–2022" xr:uid="{A7DFCA22-C48B-47DA-A586-27CCEA9F2B0A}"/>
    <hyperlink ref="A23:N23" location="'2.6.1_Tab.11'!A1" display="Tab. 2.6.1.11 Vzniklé obalové odpady v rámci systému EKO-KOM a ostatní, 2009–2022" xr:uid="{8819E63F-D199-4686-BCCC-44AA3B9343F6}"/>
    <hyperlink ref="A24:N24" location="'2.6.1_Tab.12'!A1" display="Tab. 2.6.1.12 Množství vybraných výrobků uvedených na trh a množství zpětně odebraných vybraných výrobků, 2009–2022" xr:uid="{7562DF6D-A323-422D-AFA1-EA070B466D2D}"/>
    <hyperlink ref="A25:N25" location="'2.6.1_Tab.13'!A1" display="Tab. 2.6.1.13 Vývoj úrovně zpětného odběru vybraných výrobků, 2009–2022" xr:uid="{B8B51A9A-3EBC-4242-900F-5EC8CDA40A6D}"/>
    <hyperlink ref="A26:N26" location="'2.6.1_Tab.14'!A1" display="Tab. 2.6.1.14 Nakládání s vybranými výrobky v r. 2022" xr:uid="{C25162F1-9B7C-452F-A3E0-1E1FB93AB5A0}"/>
    <hyperlink ref="A27:N27" location="'2.6.1_Tab.15'!A1" display="Tab. 2.6.1.15 Průměrné stáří vozidel přijímaných do zařízení ke sběru/zpracování autovraků, 2009–2022" xr:uid="{0326CCB3-30E5-45C4-A005-EF34A5029C57}"/>
    <hyperlink ref="A28:N28" location="'2.6.1_Tab.16'!A1" display="Tab. 2.6.1.16 Počet zpracovaných vybraných autovraků podle systému MA ISOH, 2009–2021" xr:uid="{5A6EEF2C-916B-46DD-B17A-6DA8D86093C5}"/>
    <hyperlink ref="A29:N29" location="'2.6.1_Obr.3'!A1" display="Obr. 2.6.1.3 Rozmístění spaloven odpadů nakládajících s odpady v technologickém procesu k 2. 11. 2020" xr:uid="{F00D6FAF-0E78-411F-AC9C-C623397180CA}"/>
    <hyperlink ref="A30:N30" location="'2.6.1_Obr.4'!A1" display="Obr. 2.6.1.4 Rozmístění skládek odpadů skupiny S–OO, S–NO k 2. 11. 2020" xr:uid="{A95E5945-D495-4037-9FFB-EC86F955BF2A}"/>
    <hyperlink ref="A31:N31" location="'2.6.1_Obr.5'!A1" display="Obr. 2.6.1.5 Rozmístění skládek odpadů skupiny S–IO k 2. 11. 2020" xr:uid="{D94792EC-09DD-4B8F-92B6-3CCF456AFF30}"/>
    <hyperlink ref="A32:N32" location="'2.6.1_Obr.6'!A1" display="Obr. 2.6.1.6 Rozmístění zařízení na biologickou úpravu a kompostování k 2. 11. 2020" xr:uid="{DF16D49A-74BB-41BE-B9CC-5FF1909B578A}"/>
    <hyperlink ref="A33:N33" location="'2.6.1_Obr.7'!A1" display="Obr. 2.6.1.7 Rozmístění zařízení pro zpracování autovraků k 2. 11. 2020" xr:uid="{E2D82AC8-60E6-4B7E-8196-A505DA2915AC}"/>
    <hyperlink ref="A35:N35" location="'2.6.2_Tab.1'!A1" display="Tab. 2.6.2.1 Přímý materiálový vstup (DMI) celkem a podle materiálových kategorií, 2011–2019" xr:uid="{F807165D-7755-4B10-8F4E-CF5579985E36}"/>
    <hyperlink ref="A36:N36" location="'2.6.2_Tab.2'!A1" display="Tab. 2.6.2.2 Materiálová náročnost DMI celkem a podle materiálových kategorií, 2011–2019" xr:uid="{C28A58B5-C847-4F2A-85D9-04546A80C4B5}"/>
    <hyperlink ref="A37:N37" location="'2.6.2_Tab.3'!A1" display="Tab. 2.6.2.3 Domácí materiálová spotřeba (DMC) celkem a podle materiálových kategorií, 2011–2019" xr:uid="{7D53B8AE-F8CD-4ACF-B233-AE814C058C0C}"/>
    <hyperlink ref="A38:N38" location="'2.6.2_Tab.4'!A1" display="Tab. 2.6.2.4 Materiálová náročnost DMC celkem a podle materiálových kategorií, 2011–2019" xr:uid="{276BD185-B9C9-4B5C-9828-D32B85DA5E88}"/>
    <hyperlink ref="A39:N39" location="'2.6.2_Tab.5'!A1" display="Tab. 2.6.2.5 Účet fyzické bilance zahraničního obchodu celkem a podle materiálových kategorií, 2011–2019" xr:uid="{7962B255-711C-4B72-9E4E-4254AED43AEE}"/>
    <hyperlink ref="A40" location="'2.6.2_Tab.6'!A1" display="Tab. 2.6.2.6 Podíl objemu produkce druhotných surovin na přímém materiálovém vstupu, 2011–2018" xr:uid="{E224438B-D008-49AA-9C5F-F11B8C81ADC5}"/>
  </hyperlinks>
  <pageMargins left="0.7" right="0.7" top="0.78740157499999996" bottom="0.78740157499999996" header="0.3" footer="0.3"/>
  <pageSetup paperSize="9" orientation="portrait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31"/>
  <sheetViews>
    <sheetView workbookViewId="0"/>
  </sheetViews>
  <sheetFormatPr defaultRowHeight="14.5" x14ac:dyDescent="0.35"/>
  <cols>
    <col min="2" max="14" width="10.7265625" customWidth="1"/>
    <col min="15" max="15" width="9.1796875" customWidth="1"/>
  </cols>
  <sheetData>
    <row r="1" spans="1:16" ht="15" thickBot="1" x14ac:dyDescent="0.4">
      <c r="A1" s="1" t="s">
        <v>167</v>
      </c>
    </row>
    <row r="2" spans="1:16" ht="15" thickBot="1" x14ac:dyDescent="0.4">
      <c r="A2" s="154" t="s">
        <v>83</v>
      </c>
      <c r="B2" s="53">
        <v>2009</v>
      </c>
      <c r="C2" s="53">
        <v>2010</v>
      </c>
      <c r="D2" s="53">
        <v>2011</v>
      </c>
      <c r="E2" s="59">
        <v>2012</v>
      </c>
      <c r="F2" s="59">
        <v>2013</v>
      </c>
      <c r="G2" s="59">
        <v>2014</v>
      </c>
      <c r="H2" s="59">
        <v>2015</v>
      </c>
      <c r="I2" s="59">
        <v>2016</v>
      </c>
      <c r="J2" s="59">
        <v>2017</v>
      </c>
      <c r="K2" s="59">
        <v>2018</v>
      </c>
      <c r="L2" s="59">
        <v>2019</v>
      </c>
      <c r="M2" s="59">
        <v>2020</v>
      </c>
      <c r="N2" s="59">
        <v>2021</v>
      </c>
    </row>
    <row r="3" spans="1:16" ht="15" thickBot="1" x14ac:dyDescent="0.4">
      <c r="A3" s="156"/>
      <c r="B3" s="150" t="s">
        <v>26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77"/>
    </row>
    <row r="4" spans="1:16" ht="15" thickBot="1" x14ac:dyDescent="0.4">
      <c r="A4" s="58">
        <v>1</v>
      </c>
      <c r="B4" s="4">
        <v>54766.938999999998</v>
      </c>
      <c r="C4" s="4">
        <v>54043</v>
      </c>
      <c r="D4" s="4">
        <v>58214.928999999996</v>
      </c>
      <c r="E4" s="5">
        <v>72887.64</v>
      </c>
      <c r="F4" s="5">
        <v>95002.175300000003</v>
      </c>
      <c r="G4" s="5">
        <v>75362.164000000004</v>
      </c>
      <c r="H4" s="5">
        <v>80496.070999999996</v>
      </c>
      <c r="I4" s="5">
        <v>61846.370999999999</v>
      </c>
      <c r="J4" s="5">
        <v>64558.118000000002</v>
      </c>
      <c r="K4" s="5">
        <v>47343.584999999999</v>
      </c>
      <c r="L4" s="5">
        <v>54224.523999999998</v>
      </c>
      <c r="M4" s="5">
        <v>60211.468000000001</v>
      </c>
      <c r="N4" s="5">
        <v>66329.365000000005</v>
      </c>
    </row>
    <row r="5" spans="1:16" ht="15" thickBot="1" x14ac:dyDescent="0.4">
      <c r="A5" s="58">
        <v>2</v>
      </c>
      <c r="B5" s="4">
        <v>465755.81992600003</v>
      </c>
      <c r="C5" s="4">
        <v>354056</v>
      </c>
      <c r="D5" s="4">
        <v>238424.523484</v>
      </c>
      <c r="E5" s="5">
        <v>159785.098057</v>
      </c>
      <c r="F5" s="5">
        <v>162246.242092</v>
      </c>
      <c r="G5" s="5">
        <v>200169.36651699999</v>
      </c>
      <c r="H5" s="5">
        <v>236252.91177199999</v>
      </c>
      <c r="I5" s="5">
        <v>232413.06116899999</v>
      </c>
      <c r="J5" s="5">
        <v>177746.744439</v>
      </c>
      <c r="K5" s="5">
        <v>181741.177497</v>
      </c>
      <c r="L5" s="5">
        <v>185559.44887699999</v>
      </c>
      <c r="M5" s="5">
        <v>164431.66439300001</v>
      </c>
      <c r="N5" s="5">
        <v>152648.00837699999</v>
      </c>
      <c r="P5" s="108"/>
    </row>
    <row r="6" spans="1:16" ht="15" thickBot="1" x14ac:dyDescent="0.4">
      <c r="A6" s="58">
        <v>3</v>
      </c>
      <c r="B6" s="4">
        <v>204528.22200000001</v>
      </c>
      <c r="C6" s="4">
        <v>121446</v>
      </c>
      <c r="D6" s="4">
        <v>84230.841</v>
      </c>
      <c r="E6" s="5">
        <v>124791.6615</v>
      </c>
      <c r="F6" s="5">
        <v>135012.97279999999</v>
      </c>
      <c r="G6" s="5">
        <v>161729.44639999999</v>
      </c>
      <c r="H6" s="5">
        <v>169512.18066499999</v>
      </c>
      <c r="I6" s="5">
        <v>164332.55989</v>
      </c>
      <c r="J6" s="5">
        <v>167537.46012999999</v>
      </c>
      <c r="K6" s="5">
        <v>177721.26366999999</v>
      </c>
      <c r="L6" s="5">
        <v>246539.69880000001</v>
      </c>
      <c r="M6" s="5">
        <v>257965.25847</v>
      </c>
      <c r="N6" s="5">
        <v>246468.68493700001</v>
      </c>
    </row>
    <row r="7" spans="1:16" ht="15" thickBot="1" x14ac:dyDescent="0.4">
      <c r="A7" s="58">
        <v>4</v>
      </c>
      <c r="B7" s="4">
        <v>10473.878857</v>
      </c>
      <c r="C7" s="4">
        <v>20409</v>
      </c>
      <c r="D7" s="4">
        <v>18431.109423000002</v>
      </c>
      <c r="E7" s="5">
        <v>21410.237453999998</v>
      </c>
      <c r="F7" s="5">
        <v>21984.994826999999</v>
      </c>
      <c r="G7" s="5">
        <v>30155.650399999999</v>
      </c>
      <c r="H7" s="5">
        <v>31122.039499999999</v>
      </c>
      <c r="I7" s="5">
        <v>49245.553168999999</v>
      </c>
      <c r="J7" s="5">
        <v>47391.822249999997</v>
      </c>
      <c r="K7" s="5">
        <v>48017.342219999999</v>
      </c>
      <c r="L7" s="5">
        <v>44725.459768000001</v>
      </c>
      <c r="M7" s="5">
        <v>28804.674026000001</v>
      </c>
      <c r="N7" s="5">
        <v>32105.861560000001</v>
      </c>
    </row>
    <row r="8" spans="1:16" ht="15" thickBot="1" x14ac:dyDescent="0.4">
      <c r="A8" s="58">
        <v>5</v>
      </c>
      <c r="B8" s="4">
        <v>37758.527199999997</v>
      </c>
      <c r="C8" s="4">
        <v>65743</v>
      </c>
      <c r="D8" s="4">
        <v>150588.12109999999</v>
      </c>
      <c r="E8" s="5">
        <v>8852.7060000000001</v>
      </c>
      <c r="F8" s="5">
        <v>3291.7489999999998</v>
      </c>
      <c r="G8" s="5">
        <v>6095.2139999999999</v>
      </c>
      <c r="H8" s="5">
        <v>6840.57</v>
      </c>
      <c r="I8" s="5">
        <v>7391.6639999999998</v>
      </c>
      <c r="J8" s="5">
        <v>4530.5200000000004</v>
      </c>
      <c r="K8" s="5">
        <v>4744.8980000000001</v>
      </c>
      <c r="L8" s="5">
        <v>3511.0097000000001</v>
      </c>
      <c r="M8" s="5">
        <v>7617.6779999999999</v>
      </c>
      <c r="N8" s="5">
        <v>3654.1491999999998</v>
      </c>
    </row>
    <row r="9" spans="1:16" ht="15" thickBot="1" x14ac:dyDescent="0.4">
      <c r="A9" s="58">
        <v>6</v>
      </c>
      <c r="B9" s="4">
        <v>39148.844248000001</v>
      </c>
      <c r="C9" s="4">
        <v>40662</v>
      </c>
      <c r="D9" s="4">
        <v>8156.7684289999997</v>
      </c>
      <c r="E9" s="5">
        <v>1047.0173</v>
      </c>
      <c r="F9" s="5">
        <v>171.97902999999999</v>
      </c>
      <c r="G9" s="5">
        <v>1521.61988</v>
      </c>
      <c r="H9" s="5">
        <v>488.26549999999997</v>
      </c>
      <c r="I9" s="5">
        <v>177.53306000000001</v>
      </c>
      <c r="J9" s="5">
        <v>668.07164</v>
      </c>
      <c r="K9" s="5">
        <v>287.59527400000002</v>
      </c>
      <c r="L9" s="5">
        <v>119.06737099999999</v>
      </c>
      <c r="M9" s="5">
        <v>149.14008100000001</v>
      </c>
      <c r="N9" s="5">
        <v>860.97878000000003</v>
      </c>
    </row>
    <row r="10" spans="1:16" ht="15" thickBot="1" x14ac:dyDescent="0.4">
      <c r="A10" s="58">
        <v>7</v>
      </c>
      <c r="B10" s="4">
        <v>49458.691500000001</v>
      </c>
      <c r="C10" s="4">
        <v>51808</v>
      </c>
      <c r="D10" s="4">
        <v>64412.252</v>
      </c>
      <c r="E10" s="5">
        <v>71650.837536000006</v>
      </c>
      <c r="F10" s="5">
        <v>60961.220226999998</v>
      </c>
      <c r="G10" s="5">
        <v>57314.657466999997</v>
      </c>
      <c r="H10" s="5">
        <v>61815.302903000003</v>
      </c>
      <c r="I10" s="5">
        <v>75284.152566999997</v>
      </c>
      <c r="J10" s="5">
        <v>75981.430949999994</v>
      </c>
      <c r="K10" s="5">
        <v>85819.503855000003</v>
      </c>
      <c r="L10" s="5">
        <v>83333.774493999998</v>
      </c>
      <c r="M10" s="5">
        <v>66125.821320000003</v>
      </c>
      <c r="N10" s="5">
        <v>79091.623395999995</v>
      </c>
    </row>
    <row r="11" spans="1:16" ht="15" thickBot="1" x14ac:dyDescent="0.4">
      <c r="A11" s="58">
        <v>8</v>
      </c>
      <c r="B11" s="4">
        <v>2488.12</v>
      </c>
      <c r="C11" s="4">
        <v>3261</v>
      </c>
      <c r="D11" s="4">
        <v>3598.1332609999999</v>
      </c>
      <c r="E11" s="5">
        <v>3622.7327500000001</v>
      </c>
      <c r="F11" s="5">
        <v>2931.1046999999999</v>
      </c>
      <c r="G11" s="5">
        <v>3662.5387000000001</v>
      </c>
      <c r="H11" s="5">
        <v>5012.7538000000004</v>
      </c>
      <c r="I11" s="5">
        <v>5898.9701699999996</v>
      </c>
      <c r="J11" s="5">
        <v>4363.1160200000004</v>
      </c>
      <c r="K11" s="5">
        <v>4497.0143500000004</v>
      </c>
      <c r="L11" s="5">
        <v>6237.932382</v>
      </c>
      <c r="M11" s="5">
        <v>5953.1767760000002</v>
      </c>
      <c r="N11" s="5">
        <v>6306.0664299999999</v>
      </c>
    </row>
    <row r="12" spans="1:16" ht="15" thickBot="1" x14ac:dyDescent="0.4">
      <c r="A12" s="58">
        <v>9</v>
      </c>
      <c r="B12" s="4">
        <v>1316.8520100000001</v>
      </c>
      <c r="C12" s="4">
        <v>736</v>
      </c>
      <c r="D12" s="4">
        <v>731.28617199999997</v>
      </c>
      <c r="E12" s="5">
        <v>553.18119999999999</v>
      </c>
      <c r="F12" s="5">
        <v>766.36251200000004</v>
      </c>
      <c r="G12" s="5">
        <v>431.358273</v>
      </c>
      <c r="H12" s="5">
        <v>338.35455000000002</v>
      </c>
      <c r="I12" s="5">
        <v>358.37298299999998</v>
      </c>
      <c r="J12" s="5">
        <v>313.58634599999999</v>
      </c>
      <c r="K12" s="5">
        <v>309.49415299999998</v>
      </c>
      <c r="L12" s="5">
        <v>231.89830000000001</v>
      </c>
      <c r="M12" s="5">
        <v>292.11718000000002</v>
      </c>
      <c r="N12" s="5">
        <v>175.44523000000001</v>
      </c>
    </row>
    <row r="13" spans="1:16" ht="15" thickBot="1" x14ac:dyDescent="0.4">
      <c r="A13" s="58">
        <v>10</v>
      </c>
      <c r="B13" s="4">
        <v>2300083.8006739998</v>
      </c>
      <c r="C13" s="4">
        <v>2064001</v>
      </c>
      <c r="D13" s="4">
        <v>1885586.5708880001</v>
      </c>
      <c r="E13" s="5">
        <v>1781378.8344419999</v>
      </c>
      <c r="F13" s="5">
        <v>2037993.778432</v>
      </c>
      <c r="G13" s="5">
        <v>2114809.620104</v>
      </c>
      <c r="H13" s="5">
        <v>2464883.9908790002</v>
      </c>
      <c r="I13" s="5">
        <v>2558239.9373730002</v>
      </c>
      <c r="J13" s="5">
        <v>2127727.8465959998</v>
      </c>
      <c r="K13" s="5">
        <v>2334368.557761</v>
      </c>
      <c r="L13" s="5">
        <v>2021208.973457</v>
      </c>
      <c r="M13" s="5">
        <v>1579839.169309</v>
      </c>
      <c r="N13" s="5">
        <v>1975043.817264</v>
      </c>
    </row>
    <row r="14" spans="1:16" ht="15" thickBot="1" x14ac:dyDescent="0.4">
      <c r="A14" s="58">
        <v>11</v>
      </c>
      <c r="B14" s="4">
        <v>3177.053191</v>
      </c>
      <c r="C14" s="4">
        <v>4724</v>
      </c>
      <c r="D14" s="4">
        <v>4161.3188280000004</v>
      </c>
      <c r="E14" s="5">
        <v>3693.6114360000001</v>
      </c>
      <c r="F14" s="5">
        <v>8952.1482489999999</v>
      </c>
      <c r="G14" s="5">
        <v>5538.2636409999996</v>
      </c>
      <c r="H14" s="5">
        <v>5408.8804069999996</v>
      </c>
      <c r="I14" s="5">
        <v>5326.0295159999996</v>
      </c>
      <c r="J14" s="5">
        <v>4565.1911570000002</v>
      </c>
      <c r="K14" s="5">
        <v>4895.3455190000004</v>
      </c>
      <c r="L14" s="5">
        <v>4417.1654749999998</v>
      </c>
      <c r="M14" s="5">
        <v>4958.5769879999998</v>
      </c>
      <c r="N14" s="5">
        <v>4292.6541029999998</v>
      </c>
    </row>
    <row r="15" spans="1:16" ht="15" thickBot="1" x14ac:dyDescent="0.4">
      <c r="A15" s="58">
        <v>12</v>
      </c>
      <c r="B15" s="4">
        <v>259457.16646099999</v>
      </c>
      <c r="C15" s="4">
        <v>324545</v>
      </c>
      <c r="D15" s="4">
        <v>369199.888729</v>
      </c>
      <c r="E15" s="5">
        <v>300960.597006</v>
      </c>
      <c r="F15" s="5">
        <v>298376.65083499998</v>
      </c>
      <c r="G15" s="5">
        <v>292874.68367900001</v>
      </c>
      <c r="H15" s="5">
        <v>311117.64225899999</v>
      </c>
      <c r="I15" s="5">
        <v>279172.62876499997</v>
      </c>
      <c r="J15" s="5">
        <v>354671.932072</v>
      </c>
      <c r="K15" s="5">
        <v>322082.32545300003</v>
      </c>
      <c r="L15" s="5">
        <v>314451.59890799999</v>
      </c>
      <c r="M15" s="5">
        <v>259443.35104800001</v>
      </c>
      <c r="N15" s="5">
        <v>271905.41972300003</v>
      </c>
    </row>
    <row r="16" spans="1:16" ht="15" thickBot="1" x14ac:dyDescent="0.4">
      <c r="A16" s="58">
        <v>13</v>
      </c>
      <c r="B16" s="4">
        <v>24013.586599999999</v>
      </c>
      <c r="C16" s="4">
        <v>25083</v>
      </c>
      <c r="D16" s="4">
        <v>23508.300350000001</v>
      </c>
      <c r="E16" s="5">
        <v>23704.9882</v>
      </c>
      <c r="F16" s="5">
        <v>30008.891097</v>
      </c>
      <c r="G16" s="5">
        <v>34174.759449999998</v>
      </c>
      <c r="H16" s="5">
        <v>34128.286200000002</v>
      </c>
      <c r="I16" s="5">
        <v>36204.761599999998</v>
      </c>
      <c r="J16" s="5">
        <v>32955.740899999997</v>
      </c>
      <c r="K16" s="5">
        <v>36582.652280000002</v>
      </c>
      <c r="L16" s="5">
        <v>46404.663800000002</v>
      </c>
      <c r="M16" s="5">
        <v>29147.107240000001</v>
      </c>
      <c r="N16" s="5">
        <v>32485.700700000001</v>
      </c>
    </row>
    <row r="17" spans="1:14" ht="15" thickBot="1" x14ac:dyDescent="0.4">
      <c r="A17" s="58">
        <v>14</v>
      </c>
      <c r="B17" s="4">
        <v>1195.9706000000001</v>
      </c>
      <c r="C17" s="4">
        <v>1680</v>
      </c>
      <c r="D17" s="4">
        <v>947.36120000000005</v>
      </c>
      <c r="E17" s="5">
        <v>733.23710000000005</v>
      </c>
      <c r="F17" s="5">
        <v>1112.6333</v>
      </c>
      <c r="G17" s="5">
        <v>1067.4885099999999</v>
      </c>
      <c r="H17" s="5">
        <v>1047.00863</v>
      </c>
      <c r="I17" s="5">
        <v>1333.04746</v>
      </c>
      <c r="J17" s="5">
        <v>1323.0478700000001</v>
      </c>
      <c r="K17" s="5">
        <v>1457.2102</v>
      </c>
      <c r="L17" s="5">
        <v>1553.8045500000001</v>
      </c>
      <c r="M17" s="5">
        <v>1177.77072</v>
      </c>
      <c r="N17" s="5">
        <v>1186.2165600000001</v>
      </c>
    </row>
    <row r="18" spans="1:14" ht="15" thickBot="1" x14ac:dyDescent="0.4">
      <c r="A18" s="58">
        <v>15</v>
      </c>
      <c r="B18" s="4">
        <v>916153.15587599995</v>
      </c>
      <c r="C18" s="4">
        <v>797919</v>
      </c>
      <c r="D18" s="4">
        <v>861839.03696099995</v>
      </c>
      <c r="E18" s="5">
        <v>758296.99782799999</v>
      </c>
      <c r="F18" s="5">
        <v>580299.49458900001</v>
      </c>
      <c r="G18" s="5">
        <v>615439.24069799995</v>
      </c>
      <c r="H18" s="5">
        <v>653256.97202400002</v>
      </c>
      <c r="I18" s="5">
        <v>675921.82081800001</v>
      </c>
      <c r="J18" s="5">
        <v>696746.70889999997</v>
      </c>
      <c r="K18" s="5">
        <v>750167.895792</v>
      </c>
      <c r="L18" s="5">
        <v>791835.992401</v>
      </c>
      <c r="M18" s="5">
        <v>719473.07865200005</v>
      </c>
      <c r="N18" s="5">
        <v>679503.79980699997</v>
      </c>
    </row>
    <row r="19" spans="1:14" ht="15" thickBot="1" x14ac:dyDescent="0.4">
      <c r="A19" s="58">
        <v>16</v>
      </c>
      <c r="B19" s="4">
        <v>322624.85017599998</v>
      </c>
      <c r="C19" s="4">
        <v>381128</v>
      </c>
      <c r="D19" s="4">
        <v>427327.66442500002</v>
      </c>
      <c r="E19" s="5">
        <v>387096.05329299998</v>
      </c>
      <c r="F19" s="5">
        <v>376667.11058199999</v>
      </c>
      <c r="G19" s="5">
        <v>384408.876842</v>
      </c>
      <c r="H19" s="5">
        <v>336547.44551200001</v>
      </c>
      <c r="I19" s="5">
        <v>420151.49746799999</v>
      </c>
      <c r="J19" s="5">
        <v>461559.74187199998</v>
      </c>
      <c r="K19" s="5">
        <v>417702.05066399998</v>
      </c>
      <c r="L19" s="5">
        <v>419510.53435600002</v>
      </c>
      <c r="M19" s="5">
        <v>432779.82453699998</v>
      </c>
      <c r="N19" s="5">
        <v>480687.02151499997</v>
      </c>
    </row>
    <row r="20" spans="1:14" ht="15" thickBot="1" x14ac:dyDescent="0.4">
      <c r="A20" s="58">
        <v>17</v>
      </c>
      <c r="B20" s="4">
        <v>16680212.479418</v>
      </c>
      <c r="C20" s="4">
        <v>15970250</v>
      </c>
      <c r="D20" s="4">
        <v>15817897.558893999</v>
      </c>
      <c r="E20" s="5">
        <v>16155335.180684</v>
      </c>
      <c r="F20" s="5">
        <v>16709632.135624999</v>
      </c>
      <c r="G20" s="5">
        <v>18256158.537354</v>
      </c>
      <c r="H20" s="5">
        <v>23350364.996059</v>
      </c>
      <c r="I20" s="5">
        <v>19817146.055553999</v>
      </c>
      <c r="J20" s="5">
        <v>19891108.257162001</v>
      </c>
      <c r="K20" s="5">
        <v>23019984.963153999</v>
      </c>
      <c r="L20" s="5">
        <v>23178365.395206999</v>
      </c>
      <c r="M20" s="5">
        <v>25449248.340985999</v>
      </c>
      <c r="N20" s="5">
        <v>25073058.104958002</v>
      </c>
    </row>
    <row r="21" spans="1:14" ht="15" thickBot="1" x14ac:dyDescent="0.4">
      <c r="A21" s="58">
        <v>18</v>
      </c>
      <c r="B21" s="4">
        <v>189.60699199999999</v>
      </c>
      <c r="C21" s="4">
        <v>92</v>
      </c>
      <c r="D21" s="4">
        <v>86.377987000000005</v>
      </c>
      <c r="E21" s="5">
        <v>108.82496999999999</v>
      </c>
      <c r="F21" s="5">
        <v>74.464235000000002</v>
      </c>
      <c r="G21" s="5">
        <v>243.79947100000001</v>
      </c>
      <c r="H21" s="5">
        <v>586.53438700000004</v>
      </c>
      <c r="I21" s="5">
        <v>564.54166099999998</v>
      </c>
      <c r="J21" s="5">
        <v>1182.920269</v>
      </c>
      <c r="K21" s="5">
        <v>615.89645199999995</v>
      </c>
      <c r="L21" s="5">
        <v>1434.7815399999999</v>
      </c>
      <c r="M21" s="5">
        <v>1598.743369</v>
      </c>
      <c r="N21" s="5">
        <v>1865.078743</v>
      </c>
    </row>
    <row r="22" spans="1:14" ht="15" thickBot="1" x14ac:dyDescent="0.4">
      <c r="A22" s="58">
        <v>19</v>
      </c>
      <c r="B22" s="4">
        <v>1046464.452456</v>
      </c>
      <c r="C22" s="4">
        <v>1087217</v>
      </c>
      <c r="D22" s="4">
        <v>1479384.1229749999</v>
      </c>
      <c r="E22" s="5">
        <v>1479628.6337309999</v>
      </c>
      <c r="F22" s="5">
        <v>1402953.1576640001</v>
      </c>
      <c r="G22" s="5">
        <v>1556846.183402</v>
      </c>
      <c r="H22" s="5">
        <v>1632886.218968</v>
      </c>
      <c r="I22" s="5">
        <v>1647932.6282520001</v>
      </c>
      <c r="J22" s="5">
        <v>1744711.9924310001</v>
      </c>
      <c r="K22" s="5">
        <v>2074856.5705830001</v>
      </c>
      <c r="L22" s="5">
        <v>2048507.5346919999</v>
      </c>
      <c r="M22" s="5">
        <v>1956982.216148</v>
      </c>
      <c r="N22" s="5">
        <v>2030912.0296</v>
      </c>
    </row>
    <row r="23" spans="1:14" ht="15" thickBot="1" x14ac:dyDescent="0.4">
      <c r="A23" s="58">
        <v>20</v>
      </c>
      <c r="B23" s="4">
        <v>976833.21707100002</v>
      </c>
      <c r="C23" s="4">
        <v>1132856</v>
      </c>
      <c r="D23" s="4">
        <v>1472423.3333060001</v>
      </c>
      <c r="E23" s="5">
        <v>1388846.439576</v>
      </c>
      <c r="F23" s="5">
        <v>1382579.8384839999</v>
      </c>
      <c r="G23" s="5">
        <v>1667661.307519</v>
      </c>
      <c r="H23" s="5">
        <v>1688093.6150700001</v>
      </c>
      <c r="I23" s="5">
        <v>1919208.7447929999</v>
      </c>
      <c r="J23" s="5">
        <v>1924357.746081</v>
      </c>
      <c r="K23" s="5">
        <v>2014818.7937990001</v>
      </c>
      <c r="L23" s="5">
        <v>2217779.5393849998</v>
      </c>
      <c r="M23" s="5">
        <v>2147769.762656</v>
      </c>
      <c r="N23" s="5">
        <v>2213118.83183</v>
      </c>
    </row>
    <row r="24" spans="1:14" ht="15" thickBot="1" x14ac:dyDescent="0.4">
      <c r="A24" s="58">
        <v>50</v>
      </c>
      <c r="B24" s="4">
        <v>93.09</v>
      </c>
      <c r="C24" s="4">
        <v>1</v>
      </c>
      <c r="D24" s="4">
        <v>371.10520000000002</v>
      </c>
      <c r="E24" s="5">
        <v>0.82354099999999997</v>
      </c>
      <c r="F24" s="5">
        <v>18.911999999999999</v>
      </c>
      <c r="G24" s="5">
        <v>1210</v>
      </c>
      <c r="H24" s="18" t="s">
        <v>27</v>
      </c>
      <c r="I24" s="18" t="s">
        <v>27</v>
      </c>
      <c r="J24" s="18" t="s">
        <v>27</v>
      </c>
      <c r="K24" s="18" t="s">
        <v>27</v>
      </c>
      <c r="L24" s="18" t="s">
        <v>27</v>
      </c>
      <c r="M24" s="18" t="s">
        <v>27</v>
      </c>
      <c r="N24" s="18" t="s">
        <v>27</v>
      </c>
    </row>
    <row r="25" spans="1:14" ht="15" thickBot="1" x14ac:dyDescent="0.4">
      <c r="A25" s="6" t="s">
        <v>24</v>
      </c>
      <c r="B25" s="7">
        <v>23396194.324255999</v>
      </c>
      <c r="C25" s="7">
        <v>22501659</v>
      </c>
      <c r="D25" s="7">
        <v>22969520.603612002</v>
      </c>
      <c r="E25" s="8">
        <v>22744385.333604001</v>
      </c>
      <c r="F25" s="8">
        <v>23311038.015580002</v>
      </c>
      <c r="G25" s="8">
        <v>25466874.776306998</v>
      </c>
      <c r="H25" s="8">
        <f>SUM(H4:H24)</f>
        <v>31070200.040084999</v>
      </c>
      <c r="I25" s="8">
        <f>SUM(I4:I24)</f>
        <v>27958149.931268003</v>
      </c>
      <c r="J25" s="8">
        <f>SUM(J4:J24)</f>
        <v>27784001.995085001</v>
      </c>
      <c r="K25" s="8">
        <f>SUM(K4:K24)</f>
        <v>31528014.135676</v>
      </c>
      <c r="L25" s="8">
        <f>SUM(L4:L24)</f>
        <v>31669952.797462996</v>
      </c>
      <c r="M25" s="8">
        <f t="shared" ref="M25" si="0">SUM(M4:M24)</f>
        <v>33173968.939898998</v>
      </c>
      <c r="N25" s="8">
        <f t="shared" ref="N25" si="1">SUM(N4:N24)</f>
        <v>33351698.857713003</v>
      </c>
    </row>
    <row r="26" spans="1:14" x14ac:dyDescent="0.35">
      <c r="A26" s="9" t="s">
        <v>163</v>
      </c>
    </row>
    <row r="27" spans="1:14" x14ac:dyDescent="0.35">
      <c r="A27" s="9" t="s">
        <v>165</v>
      </c>
    </row>
    <row r="28" spans="1:14" x14ac:dyDescent="0.35">
      <c r="A28" s="9" t="s">
        <v>22</v>
      </c>
    </row>
    <row r="29" spans="1:14" x14ac:dyDescent="0.35">
      <c r="A29" s="9" t="s">
        <v>28</v>
      </c>
    </row>
    <row r="30" spans="1:14" x14ac:dyDescent="0.35">
      <c r="A30" s="10"/>
    </row>
    <row r="31" spans="1:14" x14ac:dyDescent="0.35">
      <c r="A31" s="84" t="s">
        <v>164</v>
      </c>
    </row>
  </sheetData>
  <mergeCells count="2">
    <mergeCell ref="A2:A3"/>
    <mergeCell ref="B3:N3"/>
  </mergeCells>
  <pageMargins left="0.7" right="0.7" top="0.78740157499999996" bottom="0.78740157499999996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31"/>
  <sheetViews>
    <sheetView workbookViewId="0"/>
  </sheetViews>
  <sheetFormatPr defaultRowHeight="14.5" x14ac:dyDescent="0.35"/>
  <cols>
    <col min="2" max="14" width="10.7265625" customWidth="1"/>
  </cols>
  <sheetData>
    <row r="1" spans="1:16" ht="15" thickBot="1" x14ac:dyDescent="0.4">
      <c r="A1" s="1" t="s">
        <v>168</v>
      </c>
    </row>
    <row r="2" spans="1:16" ht="15" thickBot="1" x14ac:dyDescent="0.4">
      <c r="A2" s="154" t="s">
        <v>83</v>
      </c>
      <c r="B2" s="53">
        <v>2009</v>
      </c>
      <c r="C2" s="53">
        <v>2010</v>
      </c>
      <c r="D2" s="53">
        <v>2011</v>
      </c>
      <c r="E2" s="59">
        <v>2012</v>
      </c>
      <c r="F2" s="59">
        <v>2013</v>
      </c>
      <c r="G2" s="59">
        <v>2014</v>
      </c>
      <c r="H2" s="59">
        <v>2015</v>
      </c>
      <c r="I2" s="59">
        <v>2016</v>
      </c>
      <c r="J2" s="59">
        <v>2017</v>
      </c>
      <c r="K2" s="59">
        <v>2018</v>
      </c>
      <c r="L2" s="59">
        <v>2019</v>
      </c>
      <c r="M2" s="59">
        <v>2020</v>
      </c>
      <c r="N2" s="59">
        <v>2021</v>
      </c>
    </row>
    <row r="3" spans="1:16" ht="15" thickBot="1" x14ac:dyDescent="0.4">
      <c r="A3" s="156"/>
      <c r="B3" s="150" t="s">
        <v>26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77"/>
    </row>
    <row r="4" spans="1:16" ht="15" thickBot="1" x14ac:dyDescent="0.4">
      <c r="A4" s="58">
        <v>1</v>
      </c>
      <c r="B4" s="63">
        <v>1.21</v>
      </c>
      <c r="C4" s="63">
        <v>22</v>
      </c>
      <c r="D4" s="63">
        <v>0</v>
      </c>
      <c r="E4" s="64">
        <v>0</v>
      </c>
      <c r="F4" s="64">
        <v>0</v>
      </c>
      <c r="G4" s="64">
        <v>0</v>
      </c>
      <c r="H4" s="64">
        <v>0</v>
      </c>
      <c r="I4" s="64">
        <v>0</v>
      </c>
      <c r="J4" s="64">
        <v>0</v>
      </c>
      <c r="K4" s="64">
        <v>0</v>
      </c>
      <c r="L4" s="64">
        <v>0</v>
      </c>
      <c r="M4" s="64">
        <v>0</v>
      </c>
      <c r="N4" s="64">
        <v>0</v>
      </c>
    </row>
    <row r="5" spans="1:16" ht="15" thickBot="1" x14ac:dyDescent="0.4">
      <c r="A5" s="58">
        <v>2</v>
      </c>
      <c r="B5" s="69">
        <v>59637.989150000001</v>
      </c>
      <c r="C5" s="69">
        <v>87872</v>
      </c>
      <c r="D5" s="69">
        <v>81847.260399999999</v>
      </c>
      <c r="E5" s="70">
        <v>81009.421430000002</v>
      </c>
      <c r="F5" s="70">
        <v>94687.268729999996</v>
      </c>
      <c r="G5" s="70">
        <v>104582.6341</v>
      </c>
      <c r="H5" s="70">
        <v>99016.908557000002</v>
      </c>
      <c r="I5" s="75">
        <v>92095.751799999998</v>
      </c>
      <c r="J5" s="75">
        <v>83039.752609000003</v>
      </c>
      <c r="K5" s="75">
        <v>79873.481528999997</v>
      </c>
      <c r="L5" s="75">
        <v>80230.323497000005</v>
      </c>
      <c r="M5" s="75">
        <v>80451.447918999998</v>
      </c>
      <c r="N5" s="75">
        <v>88512.522444000002</v>
      </c>
      <c r="P5" s="108"/>
    </row>
    <row r="6" spans="1:16" ht="15" thickBot="1" x14ac:dyDescent="0.4">
      <c r="A6" s="58">
        <v>3</v>
      </c>
      <c r="B6" s="69">
        <v>17236.0615</v>
      </c>
      <c r="C6" s="69">
        <v>9020</v>
      </c>
      <c r="D6" s="69">
        <v>11832.5347</v>
      </c>
      <c r="E6" s="70">
        <v>10790.450999999999</v>
      </c>
      <c r="F6" s="70">
        <v>10251.537</v>
      </c>
      <c r="G6" s="70">
        <v>16463.305</v>
      </c>
      <c r="H6" s="70">
        <v>12794.342000000001</v>
      </c>
      <c r="I6" s="75">
        <v>15089.578</v>
      </c>
      <c r="J6" s="75">
        <v>17991.659</v>
      </c>
      <c r="K6" s="75">
        <v>14968.28638</v>
      </c>
      <c r="L6" s="75">
        <v>15625.946</v>
      </c>
      <c r="M6" s="75">
        <v>50983.670868000001</v>
      </c>
      <c r="N6" s="75">
        <v>62837.786172</v>
      </c>
    </row>
    <row r="7" spans="1:16" ht="15" thickBot="1" x14ac:dyDescent="0.4">
      <c r="A7" s="58">
        <v>4</v>
      </c>
      <c r="B7" s="69">
        <v>12080.47</v>
      </c>
      <c r="C7" s="69">
        <v>12503</v>
      </c>
      <c r="D7" s="69">
        <v>16277.294</v>
      </c>
      <c r="E7" s="70">
        <v>19815.971000000001</v>
      </c>
      <c r="F7" s="70">
        <v>20913.196</v>
      </c>
      <c r="G7" s="70">
        <v>28682.938459000001</v>
      </c>
      <c r="H7" s="70">
        <v>32385.230258</v>
      </c>
      <c r="I7" s="75">
        <v>18896.565500000001</v>
      </c>
      <c r="J7" s="75">
        <v>18453.026000000002</v>
      </c>
      <c r="K7" s="75">
        <v>11163.245800000001</v>
      </c>
      <c r="L7" s="75">
        <v>11863.4876</v>
      </c>
      <c r="M7" s="75">
        <v>14748.1067</v>
      </c>
      <c r="N7" s="75">
        <v>12382.5301</v>
      </c>
    </row>
    <row r="8" spans="1:16" ht="15" thickBot="1" x14ac:dyDescent="0.4">
      <c r="A8" s="58">
        <v>5</v>
      </c>
      <c r="B8" s="69">
        <v>29560.478999999999</v>
      </c>
      <c r="C8" s="69">
        <v>24397</v>
      </c>
      <c r="D8" s="69">
        <v>13758.59</v>
      </c>
      <c r="E8" s="70">
        <v>5485.06</v>
      </c>
      <c r="F8" s="70">
        <v>5441</v>
      </c>
      <c r="G8" s="70">
        <v>6992.8</v>
      </c>
      <c r="H8" s="70">
        <v>6097.05</v>
      </c>
      <c r="I8" s="75">
        <v>7264.56</v>
      </c>
      <c r="J8" s="75">
        <v>6665.5</v>
      </c>
      <c r="K8" s="75">
        <v>8296.2000000000007</v>
      </c>
      <c r="L8" s="75">
        <v>10786.52</v>
      </c>
      <c r="M8" s="75">
        <v>24536.84</v>
      </c>
      <c r="N8" s="75">
        <v>89.04</v>
      </c>
    </row>
    <row r="9" spans="1:16" ht="15" thickBot="1" x14ac:dyDescent="0.4">
      <c r="A9" s="58">
        <v>6</v>
      </c>
      <c r="B9" s="69">
        <v>45.189</v>
      </c>
      <c r="C9" s="69">
        <v>18</v>
      </c>
      <c r="D9" s="69">
        <v>24.689</v>
      </c>
      <c r="E9" s="70">
        <v>18.03</v>
      </c>
      <c r="F9" s="70">
        <v>12.4832</v>
      </c>
      <c r="G9" s="70">
        <v>21.992799999999999</v>
      </c>
      <c r="H9" s="70">
        <v>16.550999999999998</v>
      </c>
      <c r="I9" s="64">
        <v>0</v>
      </c>
      <c r="J9" s="75">
        <v>0.12</v>
      </c>
      <c r="K9" s="64">
        <v>0</v>
      </c>
      <c r="L9" s="64">
        <v>0</v>
      </c>
      <c r="M9" s="64">
        <v>0</v>
      </c>
      <c r="N9" s="64">
        <v>0</v>
      </c>
    </row>
    <row r="10" spans="1:16" ht="15" thickBot="1" x14ac:dyDescent="0.4">
      <c r="A10" s="58">
        <v>7</v>
      </c>
      <c r="B10" s="69">
        <v>32623.116750000001</v>
      </c>
      <c r="C10" s="69">
        <v>42773</v>
      </c>
      <c r="D10" s="69">
        <v>22369.081999999999</v>
      </c>
      <c r="E10" s="70">
        <v>11027.686</v>
      </c>
      <c r="F10" s="70">
        <v>12825.834000000001</v>
      </c>
      <c r="G10" s="70">
        <v>9368.17</v>
      </c>
      <c r="H10" s="70">
        <v>11513.014708000001</v>
      </c>
      <c r="I10" s="75">
        <v>8616.3690000000006</v>
      </c>
      <c r="J10" s="75">
        <v>11214.578</v>
      </c>
      <c r="K10" s="75">
        <v>10854.913</v>
      </c>
      <c r="L10" s="75">
        <v>11464.892</v>
      </c>
      <c r="M10" s="75">
        <v>9315.2739999999994</v>
      </c>
      <c r="N10" s="75">
        <v>10629.79</v>
      </c>
    </row>
    <row r="11" spans="1:16" ht="15" thickBot="1" x14ac:dyDescent="0.4">
      <c r="A11" s="58">
        <v>8</v>
      </c>
      <c r="B11" s="69">
        <v>367.37959999999998</v>
      </c>
      <c r="C11" s="69">
        <v>417</v>
      </c>
      <c r="D11" s="69">
        <v>525.81920000000002</v>
      </c>
      <c r="E11" s="70">
        <v>761.92</v>
      </c>
      <c r="F11" s="70">
        <v>1088.9396999999999</v>
      </c>
      <c r="G11" s="70">
        <v>1024.971</v>
      </c>
      <c r="H11" s="70">
        <v>1352.5534</v>
      </c>
      <c r="I11" s="75">
        <v>67.013999999999996</v>
      </c>
      <c r="J11" s="75">
        <v>74.38</v>
      </c>
      <c r="K11" s="75">
        <v>82.268500000000003</v>
      </c>
      <c r="L11" s="75">
        <v>112.3905</v>
      </c>
      <c r="M11" s="75">
        <v>68.605000000000004</v>
      </c>
      <c r="N11" s="75">
        <v>384.61</v>
      </c>
    </row>
    <row r="12" spans="1:16" ht="15" thickBot="1" x14ac:dyDescent="0.4">
      <c r="A12" s="58">
        <v>9</v>
      </c>
      <c r="B12" s="69">
        <v>51.984299999999998</v>
      </c>
      <c r="C12" s="69">
        <v>7</v>
      </c>
      <c r="D12" s="69">
        <v>27.204999999999998</v>
      </c>
      <c r="E12" s="70">
        <v>30.006</v>
      </c>
      <c r="F12" s="70">
        <v>24.712</v>
      </c>
      <c r="G12" s="70">
        <v>16.273499999999999</v>
      </c>
      <c r="H12" s="70">
        <v>71.462999999999994</v>
      </c>
      <c r="I12" s="75">
        <v>21.335000000000001</v>
      </c>
      <c r="J12" s="75">
        <v>13.0093</v>
      </c>
      <c r="K12" s="75">
        <v>3</v>
      </c>
      <c r="L12" s="75">
        <v>2.5099999999999998</v>
      </c>
      <c r="M12" s="75">
        <v>0.18</v>
      </c>
      <c r="N12" s="75">
        <v>1.3660000000000001</v>
      </c>
    </row>
    <row r="13" spans="1:16" ht="15" thickBot="1" x14ac:dyDescent="0.4">
      <c r="A13" s="58">
        <v>10</v>
      </c>
      <c r="B13" s="69">
        <v>57.036999999999999</v>
      </c>
      <c r="C13" s="69">
        <v>303</v>
      </c>
      <c r="D13" s="69">
        <v>4930.79</v>
      </c>
      <c r="E13" s="70">
        <v>3722.4290000000001</v>
      </c>
      <c r="F13" s="70">
        <v>2856.9279999999999</v>
      </c>
      <c r="G13" s="70">
        <v>1255.6089999999999</v>
      </c>
      <c r="H13" s="70">
        <v>728.41700000000003</v>
      </c>
      <c r="I13" s="75">
        <v>846.48099999999999</v>
      </c>
      <c r="J13" s="63">
        <v>0</v>
      </c>
      <c r="K13" s="64">
        <v>0</v>
      </c>
      <c r="L13" s="64">
        <v>0</v>
      </c>
      <c r="M13" s="64">
        <v>0</v>
      </c>
      <c r="N13" s="64">
        <v>24.24</v>
      </c>
    </row>
    <row r="14" spans="1:16" ht="15" thickBot="1" x14ac:dyDescent="0.4">
      <c r="A14" s="58">
        <v>11</v>
      </c>
      <c r="B14" s="69">
        <v>39.881</v>
      </c>
      <c r="C14" s="69">
        <v>73</v>
      </c>
      <c r="D14" s="69">
        <v>22.210999999999999</v>
      </c>
      <c r="E14" s="70">
        <v>22.706</v>
      </c>
      <c r="F14" s="70">
        <v>166.6404</v>
      </c>
      <c r="G14" s="70">
        <v>3.516</v>
      </c>
      <c r="H14" s="70">
        <v>93.474000000000004</v>
      </c>
      <c r="I14" s="64">
        <v>0</v>
      </c>
      <c r="J14" s="63">
        <v>0</v>
      </c>
      <c r="K14" s="64">
        <v>0</v>
      </c>
      <c r="L14" s="64">
        <v>0</v>
      </c>
      <c r="M14" s="64">
        <v>27.6</v>
      </c>
      <c r="N14" s="64">
        <v>0</v>
      </c>
    </row>
    <row r="15" spans="1:16" ht="15" thickBot="1" x14ac:dyDescent="0.4">
      <c r="A15" s="58">
        <v>12</v>
      </c>
      <c r="B15" s="69">
        <v>2301.1640000000002</v>
      </c>
      <c r="C15" s="69">
        <v>2625</v>
      </c>
      <c r="D15" s="69">
        <v>3261.0569999999998</v>
      </c>
      <c r="E15" s="70">
        <v>2242.9299999999998</v>
      </c>
      <c r="F15" s="70">
        <v>970.44799999999998</v>
      </c>
      <c r="G15" s="70">
        <v>1206.8525</v>
      </c>
      <c r="H15" s="70">
        <v>1754.9075</v>
      </c>
      <c r="I15" s="75">
        <v>1283.5129999999999</v>
      </c>
      <c r="J15" s="75">
        <v>1398.481</v>
      </c>
      <c r="K15" s="75">
        <v>1237.3150000000001</v>
      </c>
      <c r="L15" s="75">
        <v>1275.338</v>
      </c>
      <c r="M15" s="75">
        <v>990.32579999999996</v>
      </c>
      <c r="N15" s="75">
        <v>1527.0205000000001</v>
      </c>
    </row>
    <row r="16" spans="1:16" ht="15" thickBot="1" x14ac:dyDescent="0.4">
      <c r="A16" s="58">
        <v>13</v>
      </c>
      <c r="B16" s="69">
        <v>5619.2308000000003</v>
      </c>
      <c r="C16" s="69">
        <v>3554</v>
      </c>
      <c r="D16" s="69">
        <v>3661.5909999999999</v>
      </c>
      <c r="E16" s="70">
        <v>2417.8780000000002</v>
      </c>
      <c r="F16" s="70">
        <v>1166.0745999999999</v>
      </c>
      <c r="G16" s="70">
        <v>99.770499999999998</v>
      </c>
      <c r="H16" s="70">
        <v>228.63499999999999</v>
      </c>
      <c r="I16" s="75">
        <v>5221.2749999999996</v>
      </c>
      <c r="J16" s="75">
        <v>4983.4957000000004</v>
      </c>
      <c r="K16" s="75">
        <v>3646.61</v>
      </c>
      <c r="L16" s="75">
        <v>2831.143</v>
      </c>
      <c r="M16" s="75">
        <v>2275.0010000000002</v>
      </c>
      <c r="N16" s="75">
        <v>3314.32</v>
      </c>
    </row>
    <row r="17" spans="1:14" ht="15" thickBot="1" x14ac:dyDescent="0.4">
      <c r="A17" s="58">
        <v>14</v>
      </c>
      <c r="B17" s="69">
        <v>458.0804</v>
      </c>
      <c r="C17" s="69">
        <v>700</v>
      </c>
      <c r="D17" s="69">
        <v>536.96199999999999</v>
      </c>
      <c r="E17" s="70">
        <v>657.62300000000005</v>
      </c>
      <c r="F17" s="70">
        <v>305.66300000000001</v>
      </c>
      <c r="G17" s="70">
        <v>95.903000000000006</v>
      </c>
      <c r="H17" s="70">
        <v>61.32</v>
      </c>
      <c r="I17" s="75">
        <v>36.869999999999997</v>
      </c>
      <c r="J17" s="75">
        <v>119.88</v>
      </c>
      <c r="K17" s="75">
        <v>137.13900000000001</v>
      </c>
      <c r="L17" s="75">
        <v>127.38</v>
      </c>
      <c r="M17" s="75">
        <v>25.26</v>
      </c>
      <c r="N17" s="75">
        <v>28.32</v>
      </c>
    </row>
    <row r="18" spans="1:14" ht="15" thickBot="1" x14ac:dyDescent="0.4">
      <c r="A18" s="58">
        <v>15</v>
      </c>
      <c r="B18" s="69">
        <v>19377.920900000001</v>
      </c>
      <c r="C18" s="69">
        <v>21134</v>
      </c>
      <c r="D18" s="69">
        <v>23779.611199999999</v>
      </c>
      <c r="E18" s="70">
        <v>26558.974243000001</v>
      </c>
      <c r="F18" s="70">
        <v>32538.089360000002</v>
      </c>
      <c r="G18" s="70">
        <v>28334.520971999998</v>
      </c>
      <c r="H18" s="70">
        <v>34280.838857000002</v>
      </c>
      <c r="I18" s="75">
        <v>29406.871887000001</v>
      </c>
      <c r="J18" s="75">
        <v>24043.3802</v>
      </c>
      <c r="K18" s="75">
        <v>19205.348600000001</v>
      </c>
      <c r="L18" s="75">
        <v>22149.819800000001</v>
      </c>
      <c r="M18" s="75">
        <v>21221.141172</v>
      </c>
      <c r="N18" s="75">
        <v>23570.970700000002</v>
      </c>
    </row>
    <row r="19" spans="1:14" ht="15" thickBot="1" x14ac:dyDescent="0.4">
      <c r="A19" s="58">
        <v>16</v>
      </c>
      <c r="B19" s="69">
        <v>36066.051420999996</v>
      </c>
      <c r="C19" s="69">
        <v>40786</v>
      </c>
      <c r="D19" s="69">
        <v>35611.129309999997</v>
      </c>
      <c r="E19" s="70">
        <v>37108.970699999998</v>
      </c>
      <c r="F19" s="70">
        <v>32048.791939999999</v>
      </c>
      <c r="G19" s="70">
        <v>28942.696250000001</v>
      </c>
      <c r="H19" s="70">
        <v>26982.249199999998</v>
      </c>
      <c r="I19" s="75">
        <v>30804.266800000001</v>
      </c>
      <c r="J19" s="75">
        <v>25764.594000000001</v>
      </c>
      <c r="K19" s="75">
        <v>25571.373</v>
      </c>
      <c r="L19" s="75">
        <v>35561.129000000001</v>
      </c>
      <c r="M19" s="75">
        <v>26842.403999999999</v>
      </c>
      <c r="N19" s="75">
        <v>26850.392</v>
      </c>
    </row>
    <row r="20" spans="1:14" ht="15" thickBot="1" x14ac:dyDescent="0.4">
      <c r="A20" s="58">
        <v>17</v>
      </c>
      <c r="B20" s="69">
        <v>2826.6309999999999</v>
      </c>
      <c r="C20" s="69">
        <v>6314</v>
      </c>
      <c r="D20" s="69">
        <v>1787.298</v>
      </c>
      <c r="E20" s="70">
        <v>1850.0454999999999</v>
      </c>
      <c r="F20" s="70">
        <v>2954.0709999999999</v>
      </c>
      <c r="G20" s="70">
        <v>1084.5989999999999</v>
      </c>
      <c r="H20" s="70">
        <v>2586.2069999999999</v>
      </c>
      <c r="I20" s="75">
        <v>1789.742</v>
      </c>
      <c r="J20" s="75">
        <v>1941.3969999999999</v>
      </c>
      <c r="K20" s="75">
        <v>3089.3310000000001</v>
      </c>
      <c r="L20" s="75">
        <v>2713.9780000000001</v>
      </c>
      <c r="M20" s="75">
        <v>3051.5307400000002</v>
      </c>
      <c r="N20" s="75">
        <v>9058.0854199999994</v>
      </c>
    </row>
    <row r="21" spans="1:14" ht="15" thickBot="1" x14ac:dyDescent="0.4">
      <c r="A21" s="58">
        <v>18</v>
      </c>
      <c r="B21" s="69">
        <v>4938.4835400000002</v>
      </c>
      <c r="C21" s="69">
        <v>5115</v>
      </c>
      <c r="D21" s="69">
        <v>5132.8091610000001</v>
      </c>
      <c r="E21" s="70">
        <v>4315.5877300000002</v>
      </c>
      <c r="F21" s="70">
        <v>4479.6262200000001</v>
      </c>
      <c r="G21" s="70">
        <v>4787.1354529999999</v>
      </c>
      <c r="H21" s="70">
        <v>2920.3410469999999</v>
      </c>
      <c r="I21" s="75">
        <v>2721.2168849999998</v>
      </c>
      <c r="J21" s="75">
        <v>2332.7868709999998</v>
      </c>
      <c r="K21" s="75">
        <v>2640.8509819999999</v>
      </c>
      <c r="L21" s="75">
        <v>2299.8205290000001</v>
      </c>
      <c r="M21" s="75">
        <v>2441.6909999999998</v>
      </c>
      <c r="N21" s="75">
        <v>3301.5812000000001</v>
      </c>
    </row>
    <row r="22" spans="1:14" ht="15" thickBot="1" x14ac:dyDescent="0.4">
      <c r="A22" s="58">
        <v>19</v>
      </c>
      <c r="B22" s="69">
        <v>157983.54287800001</v>
      </c>
      <c r="C22" s="69">
        <v>145903</v>
      </c>
      <c r="D22" s="69">
        <v>210790.48676900001</v>
      </c>
      <c r="E22" s="70">
        <v>232243.41344599999</v>
      </c>
      <c r="F22" s="70">
        <v>204784.10895600001</v>
      </c>
      <c r="G22" s="70">
        <v>250161.57940300001</v>
      </c>
      <c r="H22" s="70">
        <v>300427.64116599999</v>
      </c>
      <c r="I22" s="75">
        <v>314198.53178999998</v>
      </c>
      <c r="J22" s="75">
        <v>353570.82305100001</v>
      </c>
      <c r="K22" s="75">
        <v>343430.718987</v>
      </c>
      <c r="L22" s="75">
        <v>409232.764264</v>
      </c>
      <c r="M22" s="75">
        <v>423260.44225600001</v>
      </c>
      <c r="N22" s="75">
        <v>417279.61202900001</v>
      </c>
    </row>
    <row r="23" spans="1:14" ht="15" thickBot="1" x14ac:dyDescent="0.4">
      <c r="A23" s="58">
        <v>20</v>
      </c>
      <c r="B23" s="69">
        <v>319284.33714999998</v>
      </c>
      <c r="C23" s="69">
        <v>475576</v>
      </c>
      <c r="D23" s="69">
        <v>583614.00514000002</v>
      </c>
      <c r="E23" s="70">
        <v>610367.09982</v>
      </c>
      <c r="F23" s="70">
        <v>614501.69149999996</v>
      </c>
      <c r="G23" s="70">
        <v>627233.786876</v>
      </c>
      <c r="H23" s="70">
        <v>620312.64790800004</v>
      </c>
      <c r="I23" s="75">
        <v>680503.84790000005</v>
      </c>
      <c r="J23" s="75">
        <v>685277.18348000001</v>
      </c>
      <c r="K23" s="75">
        <v>676573.78595299996</v>
      </c>
      <c r="L23" s="75">
        <v>689110.10809999995</v>
      </c>
      <c r="M23" s="75">
        <v>722535.10448400001</v>
      </c>
      <c r="N23" s="75">
        <v>714030.73151199997</v>
      </c>
    </row>
    <row r="24" spans="1:14" ht="15" thickBot="1" x14ac:dyDescent="0.4">
      <c r="A24" s="58">
        <v>50</v>
      </c>
      <c r="B24" s="13">
        <v>0</v>
      </c>
      <c r="C24" s="13">
        <v>0</v>
      </c>
      <c r="D24" s="13">
        <v>64.319999999999993</v>
      </c>
      <c r="E24" s="5">
        <v>0</v>
      </c>
      <c r="F24" s="5">
        <v>0</v>
      </c>
      <c r="G24" s="5">
        <v>0</v>
      </c>
      <c r="H24" s="18" t="s">
        <v>27</v>
      </c>
      <c r="I24" s="61" t="s">
        <v>27</v>
      </c>
      <c r="J24" s="61" t="s">
        <v>27</v>
      </c>
      <c r="K24" s="61" t="s">
        <v>27</v>
      </c>
      <c r="L24" s="61" t="s">
        <v>27</v>
      </c>
      <c r="M24" s="61" t="s">
        <v>27</v>
      </c>
      <c r="N24" s="61" t="s">
        <v>27</v>
      </c>
    </row>
    <row r="25" spans="1:14" ht="15" thickBot="1" x14ac:dyDescent="0.4">
      <c r="A25" s="6" t="s">
        <v>24</v>
      </c>
      <c r="B25" s="71">
        <v>700556.23938899999</v>
      </c>
      <c r="C25" s="71">
        <v>879112</v>
      </c>
      <c r="D25" s="71">
        <v>1019854.74488</v>
      </c>
      <c r="E25" s="72">
        <v>1050446.2028689999</v>
      </c>
      <c r="F25" s="72">
        <v>1042017.103606</v>
      </c>
      <c r="G25" s="72">
        <v>1110359.053813</v>
      </c>
      <c r="H25" s="72">
        <f>SUM(H4:H24)</f>
        <v>1153623.7916009999</v>
      </c>
      <c r="I25" s="76">
        <f>SUM(I4:I24)</f>
        <v>1208863.789562</v>
      </c>
      <c r="J25" s="76">
        <f>SUM(J4:J24)</f>
        <v>1236884.0462110001</v>
      </c>
      <c r="K25" s="76">
        <f>SUM(K4:K24)</f>
        <v>1200773.8677309998</v>
      </c>
      <c r="L25" s="76">
        <f>SUM(L4:L24)</f>
        <v>1295387.5502899999</v>
      </c>
      <c r="M25" s="76">
        <f t="shared" ref="M25" si="0">SUM(M4:M24)</f>
        <v>1382774.624939</v>
      </c>
      <c r="N25" s="76">
        <f t="shared" ref="N25" si="1">SUM(N4:N24)</f>
        <v>1373822.918077</v>
      </c>
    </row>
    <row r="26" spans="1:14" x14ac:dyDescent="0.35">
      <c r="A26" s="9" t="s">
        <v>163</v>
      </c>
    </row>
    <row r="27" spans="1:14" x14ac:dyDescent="0.35">
      <c r="A27" s="9" t="s">
        <v>165</v>
      </c>
    </row>
    <row r="28" spans="1:14" x14ac:dyDescent="0.35">
      <c r="A28" s="9" t="s">
        <v>22</v>
      </c>
    </row>
    <row r="29" spans="1:14" x14ac:dyDescent="0.35">
      <c r="A29" s="9" t="s">
        <v>28</v>
      </c>
    </row>
    <row r="30" spans="1:14" x14ac:dyDescent="0.35">
      <c r="A30" s="10"/>
    </row>
    <row r="31" spans="1:14" x14ac:dyDescent="0.35">
      <c r="A31" s="84" t="s">
        <v>164</v>
      </c>
    </row>
  </sheetData>
  <mergeCells count="2">
    <mergeCell ref="A2:A3"/>
    <mergeCell ref="B3:N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31"/>
  <sheetViews>
    <sheetView workbookViewId="0"/>
  </sheetViews>
  <sheetFormatPr defaultRowHeight="14.5" x14ac:dyDescent="0.35"/>
  <cols>
    <col min="2" max="14" width="10.7265625" customWidth="1"/>
  </cols>
  <sheetData>
    <row r="1" spans="1:16" ht="15" thickBot="1" x14ac:dyDescent="0.4">
      <c r="A1" s="1" t="s">
        <v>169</v>
      </c>
    </row>
    <row r="2" spans="1:16" ht="15" thickBot="1" x14ac:dyDescent="0.4">
      <c r="A2" s="154" t="s">
        <v>83</v>
      </c>
      <c r="B2" s="53">
        <v>2009</v>
      </c>
      <c r="C2" s="53">
        <v>2010</v>
      </c>
      <c r="D2" s="53">
        <v>2011</v>
      </c>
      <c r="E2" s="59">
        <v>2012</v>
      </c>
      <c r="F2" s="59">
        <v>2013</v>
      </c>
      <c r="G2" s="59">
        <v>2014</v>
      </c>
      <c r="H2" s="59">
        <v>2015</v>
      </c>
      <c r="I2" s="59">
        <v>2016</v>
      </c>
      <c r="J2" s="59">
        <v>2017</v>
      </c>
      <c r="K2" s="59">
        <v>2018</v>
      </c>
      <c r="L2" s="59">
        <v>2019</v>
      </c>
      <c r="M2" s="59">
        <v>2020</v>
      </c>
      <c r="N2" s="59">
        <v>2021</v>
      </c>
    </row>
    <row r="3" spans="1:16" ht="15" thickBot="1" x14ac:dyDescent="0.4">
      <c r="A3" s="156"/>
      <c r="B3" s="150" t="s">
        <v>26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77"/>
    </row>
    <row r="4" spans="1:16" ht="15" thickBot="1" x14ac:dyDescent="0.4">
      <c r="A4" s="58">
        <v>1</v>
      </c>
      <c r="B4" s="4">
        <v>16858.93</v>
      </c>
      <c r="C4" s="4">
        <v>11252</v>
      </c>
      <c r="D4" s="4">
        <v>9168.5730000000003</v>
      </c>
      <c r="E4" s="5">
        <v>12723.56</v>
      </c>
      <c r="F4" s="5">
        <v>12762.637000000001</v>
      </c>
      <c r="G4" s="5">
        <v>13992.727999999999</v>
      </c>
      <c r="H4" s="5">
        <v>10119.321</v>
      </c>
      <c r="I4" s="5">
        <v>3481.797</v>
      </c>
      <c r="J4" s="5">
        <v>4817.3959999999997</v>
      </c>
      <c r="K4" s="5">
        <v>6296.7039999999997</v>
      </c>
      <c r="L4" s="5">
        <v>9829.9750000000004</v>
      </c>
      <c r="M4" s="5">
        <v>5348.192</v>
      </c>
      <c r="N4" s="5">
        <v>4764.1093000000001</v>
      </c>
    </row>
    <row r="5" spans="1:16" ht="15" thickBot="1" x14ac:dyDescent="0.4">
      <c r="A5" s="58">
        <v>2</v>
      </c>
      <c r="B5" s="4">
        <v>24024.423200000001</v>
      </c>
      <c r="C5" s="4">
        <v>18333</v>
      </c>
      <c r="D5" s="4">
        <v>18177.870200000001</v>
      </c>
      <c r="E5" s="5">
        <v>14046.4629</v>
      </c>
      <c r="F5" s="5">
        <v>15361.296329999999</v>
      </c>
      <c r="G5" s="5">
        <v>11728.683051</v>
      </c>
      <c r="H5" s="5">
        <v>12584.50829</v>
      </c>
      <c r="I5" s="5">
        <v>12383.000679999999</v>
      </c>
      <c r="J5" s="5">
        <v>12765.348137999999</v>
      </c>
      <c r="K5" s="5">
        <v>14743.559049</v>
      </c>
      <c r="L5" s="5">
        <v>14610.857977</v>
      </c>
      <c r="M5" s="5">
        <v>14520.165497</v>
      </c>
      <c r="N5" s="5">
        <v>15580.710696</v>
      </c>
      <c r="P5" s="108"/>
    </row>
    <row r="6" spans="1:16" ht="15" thickBot="1" x14ac:dyDescent="0.4">
      <c r="A6" s="58">
        <v>3</v>
      </c>
      <c r="B6" s="4">
        <v>26097.661</v>
      </c>
      <c r="C6" s="4">
        <v>28117</v>
      </c>
      <c r="D6" s="4">
        <v>25565.078000000001</v>
      </c>
      <c r="E6" s="5">
        <v>20293.154500000001</v>
      </c>
      <c r="F6" s="5">
        <v>18957.205000000002</v>
      </c>
      <c r="G6" s="5">
        <v>18655.982800000002</v>
      </c>
      <c r="H6" s="5">
        <v>18356.485637999998</v>
      </c>
      <c r="I6" s="5">
        <v>15515.413526</v>
      </c>
      <c r="J6" s="5">
        <v>10390.029509</v>
      </c>
      <c r="K6" s="5">
        <v>10784.47</v>
      </c>
      <c r="L6" s="5">
        <v>10472.441000000001</v>
      </c>
      <c r="M6" s="5">
        <v>10183.68</v>
      </c>
      <c r="N6" s="5">
        <v>10912.825999999999</v>
      </c>
    </row>
    <row r="7" spans="1:16" ht="15" thickBot="1" x14ac:dyDescent="0.4">
      <c r="A7" s="58">
        <v>4</v>
      </c>
      <c r="B7" s="4">
        <v>30927.163</v>
      </c>
      <c r="C7" s="4">
        <v>30592</v>
      </c>
      <c r="D7" s="4">
        <v>30442.205999999998</v>
      </c>
      <c r="E7" s="5">
        <v>25720.1361</v>
      </c>
      <c r="F7" s="5">
        <v>29650.107120000001</v>
      </c>
      <c r="G7" s="5">
        <v>25747.481599999999</v>
      </c>
      <c r="H7" s="5">
        <v>25327.334750000002</v>
      </c>
      <c r="I7" s="5">
        <v>30665.4162</v>
      </c>
      <c r="J7" s="5">
        <v>33218.639999999999</v>
      </c>
      <c r="K7" s="5">
        <v>34289.181900000003</v>
      </c>
      <c r="L7" s="5">
        <v>31850.417099999999</v>
      </c>
      <c r="M7" s="5">
        <v>26658.054499999998</v>
      </c>
      <c r="N7" s="5">
        <v>29194.401000000002</v>
      </c>
    </row>
    <row r="8" spans="1:16" ht="15" thickBot="1" x14ac:dyDescent="0.4">
      <c r="A8" s="58">
        <v>5</v>
      </c>
      <c r="B8" s="4">
        <v>3870.681</v>
      </c>
      <c r="C8" s="4">
        <v>1707</v>
      </c>
      <c r="D8" s="4">
        <v>4592.8757999999998</v>
      </c>
      <c r="E8" s="5">
        <v>3387.6295</v>
      </c>
      <c r="F8" s="5">
        <v>3644.0360000000001</v>
      </c>
      <c r="G8" s="5">
        <v>658.29700000000003</v>
      </c>
      <c r="H8" s="5">
        <v>453.22199999999998</v>
      </c>
      <c r="I8" s="5">
        <v>461.21899999999999</v>
      </c>
      <c r="J8" s="5">
        <v>4222.4309999999996</v>
      </c>
      <c r="K8" s="5">
        <v>2739.0059999999999</v>
      </c>
      <c r="L8" s="5">
        <v>205.63399999999999</v>
      </c>
      <c r="M8" s="5">
        <v>1445.827</v>
      </c>
      <c r="N8" s="5">
        <v>3279.0509999999999</v>
      </c>
    </row>
    <row r="9" spans="1:16" ht="15" thickBot="1" x14ac:dyDescent="0.4">
      <c r="A9" s="58">
        <v>6</v>
      </c>
      <c r="B9" s="4">
        <v>3018.0210000000002</v>
      </c>
      <c r="C9" s="4">
        <v>2866</v>
      </c>
      <c r="D9" s="4">
        <v>3051.0785000000001</v>
      </c>
      <c r="E9" s="5">
        <v>3722.6860000000001</v>
      </c>
      <c r="F9" s="5">
        <v>3663.7440000000001</v>
      </c>
      <c r="G9" s="5">
        <v>1663.0880999999999</v>
      </c>
      <c r="H9" s="5">
        <v>1649.5473</v>
      </c>
      <c r="I9" s="5">
        <v>1715.2474</v>
      </c>
      <c r="J9" s="5">
        <v>1606.6655000000001</v>
      </c>
      <c r="K9" s="5">
        <v>4615.5140000000001</v>
      </c>
      <c r="L9" s="5">
        <v>4969.0252</v>
      </c>
      <c r="M9" s="5">
        <v>5032.0954000000002</v>
      </c>
      <c r="N9" s="5">
        <v>4833.8194999999996</v>
      </c>
    </row>
    <row r="10" spans="1:16" ht="15" thickBot="1" x14ac:dyDescent="0.4">
      <c r="A10" s="58">
        <v>7</v>
      </c>
      <c r="B10" s="4">
        <v>29849.580301999998</v>
      </c>
      <c r="C10" s="4">
        <v>29164</v>
      </c>
      <c r="D10" s="4">
        <v>33928.961795000003</v>
      </c>
      <c r="E10" s="5">
        <v>31183.942763999999</v>
      </c>
      <c r="F10" s="5">
        <v>28311.2294</v>
      </c>
      <c r="G10" s="5">
        <v>35243.732685000003</v>
      </c>
      <c r="H10" s="5">
        <v>38888.561600000001</v>
      </c>
      <c r="I10" s="5">
        <v>43715.058100000002</v>
      </c>
      <c r="J10" s="5">
        <v>50245.111147000003</v>
      </c>
      <c r="K10" s="5">
        <v>55173.6014</v>
      </c>
      <c r="L10" s="5">
        <v>54748.541700000002</v>
      </c>
      <c r="M10" s="5">
        <v>50147.675799999997</v>
      </c>
      <c r="N10" s="5">
        <v>50249.017168999999</v>
      </c>
    </row>
    <row r="11" spans="1:16" ht="15" thickBot="1" x14ac:dyDescent="0.4">
      <c r="A11" s="58">
        <v>8</v>
      </c>
      <c r="B11" s="4">
        <v>9442.0380000000005</v>
      </c>
      <c r="C11" s="4">
        <v>8786</v>
      </c>
      <c r="D11" s="4">
        <v>10998.629499999999</v>
      </c>
      <c r="E11" s="5">
        <v>10332.7292</v>
      </c>
      <c r="F11" s="5">
        <v>10906.367700000001</v>
      </c>
      <c r="G11" s="5">
        <v>11494.550025</v>
      </c>
      <c r="H11" s="5">
        <v>11393.666999999999</v>
      </c>
      <c r="I11" s="5">
        <v>11581.17721</v>
      </c>
      <c r="J11" s="5">
        <v>12207.559600000001</v>
      </c>
      <c r="K11" s="5">
        <v>12864.53456</v>
      </c>
      <c r="L11" s="5">
        <v>13138.810071</v>
      </c>
      <c r="M11" s="5">
        <v>12523.937876</v>
      </c>
      <c r="N11" s="5">
        <v>14887.0038</v>
      </c>
    </row>
    <row r="12" spans="1:16" ht="15" thickBot="1" x14ac:dyDescent="0.4">
      <c r="A12" s="58">
        <v>9</v>
      </c>
      <c r="B12" s="4">
        <v>301.60599999999999</v>
      </c>
      <c r="C12" s="4">
        <v>151</v>
      </c>
      <c r="D12" s="4">
        <v>187.09899999999999</v>
      </c>
      <c r="E12" s="5">
        <v>144.20480000000001</v>
      </c>
      <c r="F12" s="5">
        <v>120.8537</v>
      </c>
      <c r="G12" s="5">
        <v>108.512</v>
      </c>
      <c r="H12" s="5">
        <v>133.8022</v>
      </c>
      <c r="I12" s="5">
        <v>117.8596</v>
      </c>
      <c r="J12" s="5">
        <v>88.395899999999997</v>
      </c>
      <c r="K12" s="5">
        <v>105.77346</v>
      </c>
      <c r="L12" s="5">
        <v>113.51763</v>
      </c>
      <c r="M12" s="5">
        <v>167.77789999999999</v>
      </c>
      <c r="N12" s="5">
        <v>179.77250000000001</v>
      </c>
    </row>
    <row r="13" spans="1:16" ht="15" thickBot="1" x14ac:dyDescent="0.4">
      <c r="A13" s="58">
        <v>10</v>
      </c>
      <c r="B13" s="4">
        <v>198454.44061600001</v>
      </c>
      <c r="C13" s="4">
        <v>157461</v>
      </c>
      <c r="D13" s="4">
        <v>72568.257282000006</v>
      </c>
      <c r="E13" s="5">
        <v>171652.465</v>
      </c>
      <c r="F13" s="5">
        <v>63627.514600000002</v>
      </c>
      <c r="G13" s="5">
        <v>41664.6783</v>
      </c>
      <c r="H13" s="5">
        <v>43291.165399999998</v>
      </c>
      <c r="I13" s="5">
        <v>35764.914299999997</v>
      </c>
      <c r="J13" s="5">
        <v>30206.684000000001</v>
      </c>
      <c r="K13" s="5">
        <v>35340.4565</v>
      </c>
      <c r="L13" s="5">
        <v>37321.351092999997</v>
      </c>
      <c r="M13" s="5">
        <v>38430.698992999998</v>
      </c>
      <c r="N13" s="5">
        <v>44999.073804</v>
      </c>
    </row>
    <row r="14" spans="1:16" ht="15" thickBot="1" x14ac:dyDescent="0.4">
      <c r="A14" s="58">
        <v>11</v>
      </c>
      <c r="B14" s="4">
        <v>540.255</v>
      </c>
      <c r="C14" s="4">
        <v>502</v>
      </c>
      <c r="D14" s="4">
        <v>601.86500000000001</v>
      </c>
      <c r="E14" s="5">
        <v>571.88699999999994</v>
      </c>
      <c r="F14" s="5">
        <v>455.10300000000001</v>
      </c>
      <c r="G14" s="5">
        <v>630.63300000000004</v>
      </c>
      <c r="H14" s="5">
        <v>549.78800000000001</v>
      </c>
      <c r="I14" s="5">
        <v>499.78300000000002</v>
      </c>
      <c r="J14" s="5">
        <v>469.1</v>
      </c>
      <c r="K14" s="5">
        <v>374.63099999999997</v>
      </c>
      <c r="L14" s="5">
        <v>307.19900000000001</v>
      </c>
      <c r="M14" s="5">
        <v>448.98899999999998</v>
      </c>
      <c r="N14" s="5">
        <v>792.81200000000001</v>
      </c>
    </row>
    <row r="15" spans="1:16" ht="15" thickBot="1" x14ac:dyDescent="0.4">
      <c r="A15" s="58">
        <v>12</v>
      </c>
      <c r="B15" s="4">
        <v>13817.585999999999</v>
      </c>
      <c r="C15" s="4">
        <v>15666</v>
      </c>
      <c r="D15" s="4">
        <v>16471.442299999999</v>
      </c>
      <c r="E15" s="5">
        <v>15647.7155</v>
      </c>
      <c r="F15" s="5">
        <v>15687.0798</v>
      </c>
      <c r="G15" s="5">
        <v>15020.256325</v>
      </c>
      <c r="H15" s="5">
        <v>15833.737759</v>
      </c>
      <c r="I15" s="5">
        <v>17771.886925999999</v>
      </c>
      <c r="J15" s="5">
        <v>20726.736508999998</v>
      </c>
      <c r="K15" s="5">
        <v>19438.465100000001</v>
      </c>
      <c r="L15" s="5">
        <v>18896.965759999999</v>
      </c>
      <c r="M15" s="5">
        <v>18919.603102000001</v>
      </c>
      <c r="N15" s="5">
        <v>21386.602900000002</v>
      </c>
    </row>
    <row r="16" spans="1:16" ht="15" thickBot="1" x14ac:dyDescent="0.4">
      <c r="A16" s="58">
        <v>13</v>
      </c>
      <c r="B16" s="4">
        <v>1636.8225</v>
      </c>
      <c r="C16" s="4">
        <v>729</v>
      </c>
      <c r="D16" s="4">
        <v>1150.1029000000001</v>
      </c>
      <c r="E16" s="5">
        <v>796.40009999999995</v>
      </c>
      <c r="F16" s="5">
        <v>1126.2053000000001</v>
      </c>
      <c r="G16" s="5">
        <v>941.08889999999997</v>
      </c>
      <c r="H16" s="5">
        <v>1085.25989</v>
      </c>
      <c r="I16" s="5">
        <v>1278.15164</v>
      </c>
      <c r="J16" s="5">
        <v>1220.9611</v>
      </c>
      <c r="K16" s="5">
        <v>1672.2825499999999</v>
      </c>
      <c r="L16" s="5">
        <v>1589.6356499999999</v>
      </c>
      <c r="M16" s="5">
        <v>1307.7753</v>
      </c>
      <c r="N16" s="5">
        <v>1172.2107900000001</v>
      </c>
    </row>
    <row r="17" spans="1:14" ht="15" thickBot="1" x14ac:dyDescent="0.4">
      <c r="A17" s="58">
        <v>14</v>
      </c>
      <c r="B17" s="4">
        <v>1361.566</v>
      </c>
      <c r="C17" s="4">
        <v>968</v>
      </c>
      <c r="D17" s="4">
        <v>1325.0869700000001</v>
      </c>
      <c r="E17" s="5">
        <v>1218.1296500000001</v>
      </c>
      <c r="F17" s="5">
        <v>1524.1607200000001</v>
      </c>
      <c r="G17" s="5">
        <v>1554.5365999999999</v>
      </c>
      <c r="H17" s="5">
        <v>1501.37916</v>
      </c>
      <c r="I17" s="5">
        <v>1606.64195</v>
      </c>
      <c r="J17" s="5">
        <v>1696.69641</v>
      </c>
      <c r="K17" s="5">
        <v>1872.1609000000001</v>
      </c>
      <c r="L17" s="5">
        <v>1639.6243099999999</v>
      </c>
      <c r="M17" s="5">
        <v>1140.2529300000001</v>
      </c>
      <c r="N17" s="5">
        <v>929.99571000000003</v>
      </c>
    </row>
    <row r="18" spans="1:14" ht="15" thickBot="1" x14ac:dyDescent="0.4">
      <c r="A18" s="58">
        <v>15</v>
      </c>
      <c r="B18" s="4">
        <v>181370.4466</v>
      </c>
      <c r="C18" s="4">
        <v>156910</v>
      </c>
      <c r="D18" s="4">
        <v>143366.21745900001</v>
      </c>
      <c r="E18" s="5">
        <v>118361.6882</v>
      </c>
      <c r="F18" s="5">
        <v>103159.797615</v>
      </c>
      <c r="G18" s="5">
        <v>97946.325318999996</v>
      </c>
      <c r="H18" s="5">
        <v>95070.893066999997</v>
      </c>
      <c r="I18" s="5">
        <v>96668.514676999999</v>
      </c>
      <c r="J18" s="5">
        <v>116626.491282</v>
      </c>
      <c r="K18" s="5">
        <v>141608.81074300001</v>
      </c>
      <c r="L18" s="5">
        <v>150609.064625</v>
      </c>
      <c r="M18" s="5">
        <v>146641.208985</v>
      </c>
      <c r="N18" s="5">
        <v>132735.623253</v>
      </c>
    </row>
    <row r="19" spans="1:14" ht="15" thickBot="1" x14ac:dyDescent="0.4">
      <c r="A19" s="58">
        <v>16</v>
      </c>
      <c r="B19" s="4">
        <v>48176.896128</v>
      </c>
      <c r="C19" s="4">
        <v>20505</v>
      </c>
      <c r="D19" s="4">
        <v>21364.588626000001</v>
      </c>
      <c r="E19" s="5">
        <v>23994.521175000002</v>
      </c>
      <c r="F19" s="5">
        <v>21905.383020000001</v>
      </c>
      <c r="G19" s="5">
        <v>21346.558376000001</v>
      </c>
      <c r="H19" s="5">
        <v>20856.835714000001</v>
      </c>
      <c r="I19" s="5">
        <v>15333.699707</v>
      </c>
      <c r="J19" s="5">
        <v>15647.178185000001</v>
      </c>
      <c r="K19" s="5">
        <v>18075.025948999999</v>
      </c>
      <c r="L19" s="5">
        <v>17577.420604999999</v>
      </c>
      <c r="M19" s="5">
        <v>18711.560702999999</v>
      </c>
      <c r="N19" s="5">
        <v>19572.493608000001</v>
      </c>
    </row>
    <row r="20" spans="1:14" ht="15" thickBot="1" x14ac:dyDescent="0.4">
      <c r="A20" s="58">
        <v>17</v>
      </c>
      <c r="B20" s="4">
        <v>752774.67971000005</v>
      </c>
      <c r="C20" s="4">
        <v>675220</v>
      </c>
      <c r="D20" s="4">
        <v>461018.20159999997</v>
      </c>
      <c r="E20" s="5">
        <v>549832.05119999999</v>
      </c>
      <c r="F20" s="5">
        <v>420586.26643000002</v>
      </c>
      <c r="G20" s="5">
        <v>379143.46090000001</v>
      </c>
      <c r="H20" s="5">
        <v>321371.30898999999</v>
      </c>
      <c r="I20" s="5">
        <v>278549.03856000002</v>
      </c>
      <c r="J20" s="5">
        <v>328034.27069999999</v>
      </c>
      <c r="K20" s="5">
        <v>370154.09934000002</v>
      </c>
      <c r="L20" s="5">
        <v>372238.80248999997</v>
      </c>
      <c r="M20" s="5">
        <v>424618.41425999999</v>
      </c>
      <c r="N20" s="5">
        <v>463411.40026999998</v>
      </c>
    </row>
    <row r="21" spans="1:14" ht="15" thickBot="1" x14ac:dyDescent="0.4">
      <c r="A21" s="58">
        <v>18</v>
      </c>
      <c r="B21" s="4">
        <v>22651.844369999999</v>
      </c>
      <c r="C21" s="4">
        <v>22688</v>
      </c>
      <c r="D21" s="4">
        <v>25681.397873999998</v>
      </c>
      <c r="E21" s="5">
        <v>27288.626923</v>
      </c>
      <c r="F21" s="5">
        <v>28061.169183000002</v>
      </c>
      <c r="G21" s="5">
        <v>29385.946472</v>
      </c>
      <c r="H21" s="5">
        <v>32008.088463</v>
      </c>
      <c r="I21" s="5">
        <v>33462.276188000003</v>
      </c>
      <c r="J21" s="5">
        <v>35084.492727999997</v>
      </c>
      <c r="K21" s="5">
        <v>36103.610440999997</v>
      </c>
      <c r="L21" s="5">
        <v>34454.689466999997</v>
      </c>
      <c r="M21" s="5">
        <v>35371.934831999999</v>
      </c>
      <c r="N21" s="5">
        <v>38134.692195000003</v>
      </c>
    </row>
    <row r="22" spans="1:14" ht="15" thickBot="1" x14ac:dyDescent="0.4">
      <c r="A22" s="58">
        <v>19</v>
      </c>
      <c r="B22" s="4">
        <v>124861.79862</v>
      </c>
      <c r="C22" s="4">
        <v>124134</v>
      </c>
      <c r="D22" s="4">
        <v>105054.96082599999</v>
      </c>
      <c r="E22" s="5">
        <v>83645.857157000006</v>
      </c>
      <c r="F22" s="5">
        <v>86314.658007999999</v>
      </c>
      <c r="G22" s="5">
        <v>101189.941526</v>
      </c>
      <c r="H22" s="5">
        <v>154161.87779999999</v>
      </c>
      <c r="I22" s="5">
        <v>201067.561311</v>
      </c>
      <c r="J22" s="5">
        <v>216493.96032099999</v>
      </c>
      <c r="K22" s="5">
        <v>231556.90979899999</v>
      </c>
      <c r="L22" s="5">
        <v>230711.06122599999</v>
      </c>
      <c r="M22" s="5">
        <v>290798.40467299998</v>
      </c>
      <c r="N22" s="5">
        <v>245342.64097899999</v>
      </c>
    </row>
    <row r="23" spans="1:14" ht="15" thickBot="1" x14ac:dyDescent="0.4">
      <c r="A23" s="58">
        <v>20</v>
      </c>
      <c r="B23" s="4">
        <v>3411828.744461</v>
      </c>
      <c r="C23" s="4">
        <v>3191059</v>
      </c>
      <c r="D23" s="4">
        <v>2984991.3983459999</v>
      </c>
      <c r="E23" s="5">
        <v>2787663.643257</v>
      </c>
      <c r="F23" s="5">
        <v>2701574.3957449999</v>
      </c>
      <c r="G23" s="5">
        <v>2573914.6437260001</v>
      </c>
      <c r="H23" s="5">
        <v>2502441.7881319998</v>
      </c>
      <c r="I23" s="5">
        <v>2525945.8250750001</v>
      </c>
      <c r="J23" s="5">
        <v>2586887.880938</v>
      </c>
      <c r="K23" s="5">
        <v>2662266.3877599998</v>
      </c>
      <c r="L23" s="5">
        <v>2699986.3473430001</v>
      </c>
      <c r="M23" s="5">
        <v>2749573.3494440001</v>
      </c>
      <c r="N23" s="5">
        <v>2823826.143987</v>
      </c>
    </row>
    <row r="24" spans="1:14" ht="15" thickBot="1" x14ac:dyDescent="0.4">
      <c r="A24" s="58">
        <v>50</v>
      </c>
      <c r="B24" s="4">
        <v>0.18</v>
      </c>
      <c r="C24" s="4">
        <v>0</v>
      </c>
      <c r="D24" s="4">
        <v>0.60099999999999998</v>
      </c>
      <c r="E24" s="5">
        <v>0</v>
      </c>
      <c r="F24" s="5">
        <v>0</v>
      </c>
      <c r="G24" s="5">
        <v>0</v>
      </c>
      <c r="H24" s="18" t="s">
        <v>27</v>
      </c>
      <c r="I24" s="18" t="s">
        <v>27</v>
      </c>
      <c r="J24" s="18" t="s">
        <v>27</v>
      </c>
      <c r="K24" s="18" t="s">
        <v>27</v>
      </c>
      <c r="L24" s="18" t="s">
        <v>27</v>
      </c>
      <c r="M24" s="18" t="s">
        <v>27</v>
      </c>
      <c r="N24" s="18" t="s">
        <v>27</v>
      </c>
    </row>
    <row r="25" spans="1:14" ht="15" thickBot="1" x14ac:dyDescent="0.4">
      <c r="A25" s="6" t="s">
        <v>24</v>
      </c>
      <c r="B25" s="7">
        <v>4901865.3635069998</v>
      </c>
      <c r="C25" s="7">
        <v>4496811</v>
      </c>
      <c r="D25" s="7">
        <v>3969706.4919779999</v>
      </c>
      <c r="E25" s="8">
        <v>3902227.4909260003</v>
      </c>
      <c r="F25" s="8">
        <v>3567399.209671</v>
      </c>
      <c r="G25" s="8">
        <v>3382031.1247049998</v>
      </c>
      <c r="H25" s="8">
        <f>SUM(H4:H24)</f>
        <v>3307078.5721529997</v>
      </c>
      <c r="I25" s="8">
        <f>SUM(I4:I24)</f>
        <v>3327584.4820500002</v>
      </c>
      <c r="J25" s="8">
        <f>SUM(J4:J24)</f>
        <v>3482656.0289670001</v>
      </c>
      <c r="K25" s="8">
        <f>SUM(K4:K24)</f>
        <v>3660075.1844509998</v>
      </c>
      <c r="L25" s="8">
        <f>SUM(L4:L24)</f>
        <v>3705271.3812469998</v>
      </c>
      <c r="M25" s="8">
        <f t="shared" ref="M25" si="0">SUM(M4:M24)</f>
        <v>3851989.5981950001</v>
      </c>
      <c r="N25" s="8">
        <f t="shared" ref="N25" si="1">SUM(N4:N24)</f>
        <v>3926184.4004609999</v>
      </c>
    </row>
    <row r="26" spans="1:14" x14ac:dyDescent="0.35">
      <c r="A26" s="9" t="s">
        <v>163</v>
      </c>
    </row>
    <row r="27" spans="1:14" x14ac:dyDescent="0.35">
      <c r="A27" s="9" t="s">
        <v>165</v>
      </c>
    </row>
    <row r="28" spans="1:14" x14ac:dyDescent="0.35">
      <c r="A28" s="9" t="s">
        <v>22</v>
      </c>
    </row>
    <row r="29" spans="1:14" x14ac:dyDescent="0.35">
      <c r="A29" s="9" t="s">
        <v>28</v>
      </c>
    </row>
    <row r="30" spans="1:14" x14ac:dyDescent="0.35">
      <c r="A30" s="10"/>
    </row>
    <row r="31" spans="1:14" x14ac:dyDescent="0.35">
      <c r="A31" s="84" t="s">
        <v>164</v>
      </c>
    </row>
  </sheetData>
  <mergeCells count="2">
    <mergeCell ref="A2:A3"/>
    <mergeCell ref="B3:N3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E10"/>
  <sheetViews>
    <sheetView zoomScaleNormal="100" workbookViewId="0"/>
  </sheetViews>
  <sheetFormatPr defaultRowHeight="14.5" x14ac:dyDescent="0.35"/>
  <cols>
    <col min="1" max="1" width="40.7265625" customWidth="1"/>
    <col min="5" max="5" width="10" bestFit="1" customWidth="1"/>
    <col min="15" max="15" width="9.1796875" customWidth="1"/>
  </cols>
  <sheetData>
    <row r="1" spans="1:31" ht="15" thickBot="1" x14ac:dyDescent="0.4">
      <c r="A1" s="1" t="s">
        <v>175</v>
      </c>
    </row>
    <row r="2" spans="1:31" ht="15" thickBot="1" x14ac:dyDescent="0.4">
      <c r="A2" s="154" t="s">
        <v>5</v>
      </c>
      <c r="B2" s="150">
        <v>2009</v>
      </c>
      <c r="C2" s="177"/>
      <c r="D2" s="150">
        <v>2010</v>
      </c>
      <c r="E2" s="177"/>
      <c r="F2" s="150">
        <v>2011</v>
      </c>
      <c r="G2" s="177"/>
      <c r="H2" s="148">
        <v>2012</v>
      </c>
      <c r="I2" s="149"/>
      <c r="J2" s="148">
        <v>2013</v>
      </c>
      <c r="K2" s="149"/>
      <c r="L2" s="148">
        <v>2014</v>
      </c>
      <c r="M2" s="149"/>
      <c r="N2" s="148">
        <v>2015</v>
      </c>
      <c r="O2" s="149"/>
      <c r="P2" s="148">
        <v>2016</v>
      </c>
      <c r="Q2" s="149"/>
      <c r="R2" s="148">
        <v>2017</v>
      </c>
      <c r="S2" s="149"/>
      <c r="T2" s="148">
        <v>2018</v>
      </c>
      <c r="U2" s="149"/>
      <c r="V2" s="148">
        <v>2019</v>
      </c>
      <c r="W2" s="149"/>
      <c r="X2" s="148">
        <v>2020</v>
      </c>
      <c r="Y2" s="149"/>
      <c r="Z2" s="148">
        <v>2021</v>
      </c>
      <c r="AA2" s="149"/>
      <c r="AB2" s="148">
        <v>2022</v>
      </c>
      <c r="AC2" s="149"/>
      <c r="AD2" s="148">
        <v>2023</v>
      </c>
      <c r="AE2" s="149"/>
    </row>
    <row r="3" spans="1:31" ht="15" thickBot="1" x14ac:dyDescent="0.4">
      <c r="A3" s="156"/>
      <c r="B3" s="3" t="s">
        <v>26</v>
      </c>
      <c r="C3" s="3" t="s">
        <v>84</v>
      </c>
      <c r="D3" s="3" t="s">
        <v>26</v>
      </c>
      <c r="E3" s="3" t="s">
        <v>84</v>
      </c>
      <c r="F3" s="3" t="s">
        <v>26</v>
      </c>
      <c r="G3" s="3" t="s">
        <v>84</v>
      </c>
      <c r="H3" s="3" t="s">
        <v>26</v>
      </c>
      <c r="I3" s="3" t="s">
        <v>84</v>
      </c>
      <c r="J3" s="3" t="s">
        <v>26</v>
      </c>
      <c r="K3" s="3" t="s">
        <v>84</v>
      </c>
      <c r="L3" s="3" t="s">
        <v>26</v>
      </c>
      <c r="M3" s="3" t="s">
        <v>84</v>
      </c>
      <c r="N3" s="3" t="s">
        <v>26</v>
      </c>
      <c r="O3" s="3" t="s">
        <v>84</v>
      </c>
      <c r="P3" s="3" t="s">
        <v>26</v>
      </c>
      <c r="Q3" s="3" t="s">
        <v>84</v>
      </c>
      <c r="R3" s="3" t="s">
        <v>26</v>
      </c>
      <c r="S3" s="3" t="s">
        <v>84</v>
      </c>
      <c r="T3" s="3" t="s">
        <v>26</v>
      </c>
      <c r="U3" s="3" t="s">
        <v>84</v>
      </c>
      <c r="V3" s="3" t="s">
        <v>26</v>
      </c>
      <c r="W3" s="3" t="s">
        <v>84</v>
      </c>
      <c r="X3" s="3" t="s">
        <v>26</v>
      </c>
      <c r="Y3" s="3" t="s">
        <v>84</v>
      </c>
      <c r="Z3" s="3" t="s">
        <v>26</v>
      </c>
      <c r="AA3" s="3" t="s">
        <v>84</v>
      </c>
      <c r="AB3" s="3" t="s">
        <v>26</v>
      </c>
      <c r="AC3" s="3" t="s">
        <v>84</v>
      </c>
      <c r="AD3" s="3" t="s">
        <v>26</v>
      </c>
      <c r="AE3" s="3" t="s">
        <v>84</v>
      </c>
    </row>
    <row r="4" spans="1:31" ht="15" thickBot="1" x14ac:dyDescent="0.4">
      <c r="A4" s="12" t="s">
        <v>85</v>
      </c>
      <c r="B4" s="4">
        <v>319284.33714999998</v>
      </c>
      <c r="C4" s="38">
        <v>5.9968014152233469</v>
      </c>
      <c r="D4" s="4">
        <v>475575.51831999997</v>
      </c>
      <c r="E4" s="39">
        <v>8.869562161448119</v>
      </c>
      <c r="F4" s="18">
        <v>583614.00514000002</v>
      </c>
      <c r="G4" s="39">
        <v>10.831621131587841</v>
      </c>
      <c r="H4" s="18">
        <v>610367.09982</v>
      </c>
      <c r="I4" s="39">
        <v>11.754139353211176</v>
      </c>
      <c r="J4" s="18">
        <v>614501.69149999996</v>
      </c>
      <c r="K4" s="39">
        <v>11.890961724933103</v>
      </c>
      <c r="L4" s="18">
        <v>627233.786876</v>
      </c>
      <c r="M4" s="39">
        <v>11.781368218580846</v>
      </c>
      <c r="N4" s="18">
        <v>620312.64790800004</v>
      </c>
      <c r="O4" s="39">
        <v>11.761431053816199</v>
      </c>
      <c r="P4" s="18">
        <v>680503.84790000005</v>
      </c>
      <c r="Q4" s="39">
        <v>12.124972511990926</v>
      </c>
      <c r="R4" s="18">
        <v>685277.18348000001</v>
      </c>
      <c r="S4" s="39">
        <v>12.042297366322172</v>
      </c>
      <c r="T4" s="18">
        <v>676573.78595299996</v>
      </c>
      <c r="U4" s="39">
        <v>11.701245891748</v>
      </c>
      <c r="V4" s="18">
        <v>689110.10809999995</v>
      </c>
      <c r="W4" s="39">
        <v>11.7212280632702</v>
      </c>
      <c r="X4" s="18">
        <v>721217.04448399995</v>
      </c>
      <c r="Y4" s="39">
        <v>12.586866537779899</v>
      </c>
      <c r="Z4" s="18">
        <v>712600.43151200004</v>
      </c>
      <c r="AA4" s="39">
        <v>12.0689042812867</v>
      </c>
      <c r="AB4" s="18">
        <v>737454.91246005101</v>
      </c>
      <c r="AC4" s="39">
        <v>12.2</v>
      </c>
      <c r="AD4" s="18">
        <v>845146</v>
      </c>
      <c r="AE4" s="39">
        <v>14</v>
      </c>
    </row>
    <row r="5" spans="1:31" ht="15" thickBot="1" x14ac:dyDescent="0.4">
      <c r="A5" s="12" t="s">
        <v>86</v>
      </c>
      <c r="B5" s="4">
        <v>1206436.1132080001</v>
      </c>
      <c r="C5" s="38">
        <v>22.659294394586588</v>
      </c>
      <c r="D5" s="4">
        <v>1302476.139132</v>
      </c>
      <c r="E5" s="39">
        <v>24.291395656033281</v>
      </c>
      <c r="F5" s="18">
        <v>1661702.6102700001</v>
      </c>
      <c r="G5" s="39">
        <v>30.840474953128556</v>
      </c>
      <c r="H5" s="18">
        <v>1576519.0089080001</v>
      </c>
      <c r="I5" s="39">
        <v>30.359801714666091</v>
      </c>
      <c r="J5" s="18">
        <v>1561728.7566549999</v>
      </c>
      <c r="K5" s="39">
        <v>30.220351102340242</v>
      </c>
      <c r="L5" s="18">
        <v>1849863.9117330001</v>
      </c>
      <c r="M5" s="39">
        <v>34.746100025857388</v>
      </c>
      <c r="N5" s="18">
        <v>1877447.156223</v>
      </c>
      <c r="O5" s="39">
        <v>35.597315901214799</v>
      </c>
      <c r="P5" s="77">
        <v>2136236.9825280001</v>
      </c>
      <c r="Q5" s="39">
        <v>38.062701294316135</v>
      </c>
      <c r="R5" s="77">
        <v>2135659.9978120001</v>
      </c>
      <c r="S5" s="39">
        <v>37.529708250911959</v>
      </c>
      <c r="T5" s="18">
        <v>2230390.8908370002</v>
      </c>
      <c r="U5" s="39">
        <v>38.574288259834503</v>
      </c>
      <c r="V5" s="18">
        <v>2408484.1765290005</v>
      </c>
      <c r="W5" s="39">
        <v>40.966446418425299</v>
      </c>
      <c r="X5" s="18">
        <v>2213778.48765</v>
      </c>
      <c r="Y5" s="39">
        <v>38.635435173602701</v>
      </c>
      <c r="Z5" s="18">
        <v>2215453.4835239998</v>
      </c>
      <c r="AA5" s="39">
        <v>37.521863375189596</v>
      </c>
      <c r="AB5" s="18">
        <v>2189340.8288614098</v>
      </c>
      <c r="AC5" s="39">
        <v>40.700000000000003</v>
      </c>
      <c r="AD5" s="18">
        <v>2217455</v>
      </c>
      <c r="AE5" s="39">
        <v>43</v>
      </c>
    </row>
    <row r="6" spans="1:31" ht="15" thickBot="1" x14ac:dyDescent="0.4">
      <c r="A6" s="12" t="s">
        <v>87</v>
      </c>
      <c r="B6" s="4">
        <v>3409771.9207810001</v>
      </c>
      <c r="C6" s="38">
        <v>64.042368199608802</v>
      </c>
      <c r="D6" s="4">
        <v>3188721.5985610001</v>
      </c>
      <c r="E6" s="39">
        <v>59.470185794884735</v>
      </c>
      <c r="F6" s="18">
        <v>2982745.34778</v>
      </c>
      <c r="G6" s="39">
        <v>55.358451398727127</v>
      </c>
      <c r="H6" s="18">
        <v>2785554.605037</v>
      </c>
      <c r="I6" s="39">
        <v>53.642794661179686</v>
      </c>
      <c r="J6" s="18">
        <v>2698737.1354450001</v>
      </c>
      <c r="K6" s="39">
        <v>52.22211822541761</v>
      </c>
      <c r="L6" s="18">
        <v>2569965.4201159999</v>
      </c>
      <c r="M6" s="39">
        <v>48.271807987588716</v>
      </c>
      <c r="N6" s="18">
        <v>2498735.6318160002</v>
      </c>
      <c r="O6" s="39">
        <v>47.377249124987138</v>
      </c>
      <c r="P6" s="18">
        <v>2522799.47432</v>
      </c>
      <c r="Q6" s="39">
        <v>44.95033257165386</v>
      </c>
      <c r="R6" s="18">
        <v>2583390.4267540001</v>
      </c>
      <c r="S6" s="39">
        <v>45.397623738613149</v>
      </c>
      <c r="T6" s="18">
        <v>2658337.8390100002</v>
      </c>
      <c r="U6" s="39">
        <v>45.975568908244497</v>
      </c>
      <c r="V6" s="18">
        <v>2696303.436425</v>
      </c>
      <c r="W6" s="39">
        <v>45.8620286288565</v>
      </c>
      <c r="X6" s="18">
        <v>2737281.4617960001</v>
      </c>
      <c r="Y6" s="39">
        <v>47.771744580184802</v>
      </c>
      <c r="Z6" s="18">
        <v>2813061.5888129999</v>
      </c>
      <c r="AA6" s="39">
        <v>47.643208664232702</v>
      </c>
      <c r="AB6" s="18">
        <v>2655198.0635338598</v>
      </c>
      <c r="AC6" s="39">
        <v>45.4</v>
      </c>
      <c r="AD6" s="18">
        <v>2473117</v>
      </c>
      <c r="AE6" s="39">
        <v>42</v>
      </c>
    </row>
    <row r="7" spans="1:31" ht="15" thickBot="1" x14ac:dyDescent="0.4">
      <c r="A7" s="12" t="s">
        <v>88</v>
      </c>
      <c r="B7" s="4">
        <v>2056.6936799999999</v>
      </c>
      <c r="C7" s="66">
        <v>3.8628839989449867E-2</v>
      </c>
      <c r="D7" s="4">
        <v>2333.4609399999999</v>
      </c>
      <c r="E7" s="67">
        <v>4.3519432900486155E-2</v>
      </c>
      <c r="F7" s="18">
        <v>2246.0505659999999</v>
      </c>
      <c r="G7" s="67">
        <v>4.168571788722656E-2</v>
      </c>
      <c r="H7" s="18">
        <v>2109.0382199999999</v>
      </c>
      <c r="I7" s="67">
        <v>4.0614785997540023E-2</v>
      </c>
      <c r="J7" s="18">
        <v>2837.2602999999999</v>
      </c>
      <c r="K7" s="67">
        <v>5.4902621258239796E-2</v>
      </c>
      <c r="L7" s="18">
        <v>3949.22361</v>
      </c>
      <c r="M7" s="67">
        <v>7.4178493729836745E-2</v>
      </c>
      <c r="N7" s="18">
        <v>3706.1563160000001</v>
      </c>
      <c r="O7" s="67">
        <v>7.0270535563486253E-2</v>
      </c>
      <c r="P7" s="18">
        <v>3146.3507549999999</v>
      </c>
      <c r="Q7" s="67">
        <v>5.6060544749576412E-2</v>
      </c>
      <c r="R7" s="18">
        <v>3497.4541840000002</v>
      </c>
      <c r="S7" s="67">
        <v>6.1460361331357335E-2</v>
      </c>
      <c r="T7" s="18">
        <v>3928.5487499999999</v>
      </c>
      <c r="U7" s="67">
        <v>6.7943683122039494E-2</v>
      </c>
      <c r="V7" s="18">
        <v>3682.910918</v>
      </c>
      <c r="W7" s="67">
        <v>6.2643456102549899E-2</v>
      </c>
      <c r="X7" s="18">
        <v>4433.2376480000003</v>
      </c>
      <c r="Y7" s="67">
        <v>7.7370010917532303E-2</v>
      </c>
      <c r="Z7" s="18">
        <v>3467.6451740000002</v>
      </c>
      <c r="AA7" s="67">
        <v>5.8729514936824899E-2</v>
      </c>
      <c r="AB7" s="18">
        <v>3506.8170077096602</v>
      </c>
      <c r="AC7" s="67">
        <v>0.1</v>
      </c>
      <c r="AD7" s="18">
        <v>3379</v>
      </c>
      <c r="AE7" s="67">
        <v>0</v>
      </c>
    </row>
    <row r="8" spans="1:31" x14ac:dyDescent="0.35">
      <c r="A8" s="9" t="s">
        <v>163</v>
      </c>
    </row>
    <row r="9" spans="1:31" x14ac:dyDescent="0.35">
      <c r="A9" s="122" t="s">
        <v>155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</row>
    <row r="10" spans="1:31" x14ac:dyDescent="0.35">
      <c r="A10" s="9" t="s">
        <v>28</v>
      </c>
      <c r="Z10" s="108"/>
      <c r="AB10" s="108"/>
      <c r="AD10" s="108"/>
    </row>
  </sheetData>
  <mergeCells count="16">
    <mergeCell ref="AD2:AE2"/>
    <mergeCell ref="AB2:AC2"/>
    <mergeCell ref="Z2:AA2"/>
    <mergeCell ref="V2:W2"/>
    <mergeCell ref="J2:K2"/>
    <mergeCell ref="T2:U2"/>
    <mergeCell ref="R2:S2"/>
    <mergeCell ref="P2:Q2"/>
    <mergeCell ref="L2:M2"/>
    <mergeCell ref="N2:O2"/>
    <mergeCell ref="X2:Y2"/>
    <mergeCell ref="A2:A3"/>
    <mergeCell ref="B2:C2"/>
    <mergeCell ref="D2:E2"/>
    <mergeCell ref="F2:G2"/>
    <mergeCell ref="H2:I2"/>
  </mergeCell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E12"/>
  <sheetViews>
    <sheetView zoomScaleNormal="100" workbookViewId="0">
      <selection activeCell="H1" sqref="H1"/>
    </sheetView>
  </sheetViews>
  <sheetFormatPr defaultRowHeight="14.5" x14ac:dyDescent="0.35"/>
  <cols>
    <col min="1" max="1" width="12.7265625" customWidth="1"/>
    <col min="15" max="15" width="9" customWidth="1"/>
  </cols>
  <sheetData>
    <row r="1" spans="1:31" ht="15" thickBot="1" x14ac:dyDescent="0.4">
      <c r="A1" s="1" t="s">
        <v>183</v>
      </c>
    </row>
    <row r="2" spans="1:31" ht="15" thickBot="1" x14ac:dyDescent="0.4">
      <c r="A2" s="174" t="s">
        <v>89</v>
      </c>
      <c r="B2" s="157">
        <v>2009</v>
      </c>
      <c r="C2" s="158"/>
      <c r="D2" s="157">
        <v>2010</v>
      </c>
      <c r="E2" s="158"/>
      <c r="F2" s="157">
        <v>2011</v>
      </c>
      <c r="G2" s="158"/>
      <c r="H2" s="157">
        <v>2012</v>
      </c>
      <c r="I2" s="158"/>
      <c r="J2" s="157">
        <v>2013</v>
      </c>
      <c r="K2" s="158"/>
      <c r="L2" s="157">
        <v>2014</v>
      </c>
      <c r="M2" s="158"/>
      <c r="N2" s="157">
        <v>2015</v>
      </c>
      <c r="O2" s="158"/>
      <c r="P2" s="157">
        <v>2016</v>
      </c>
      <c r="Q2" s="158"/>
      <c r="R2" s="157">
        <v>2017</v>
      </c>
      <c r="S2" s="158"/>
      <c r="T2" s="157">
        <v>2018</v>
      </c>
      <c r="U2" s="158"/>
      <c r="V2" s="157">
        <v>2019</v>
      </c>
      <c r="W2" s="158"/>
      <c r="X2" s="157">
        <v>2020</v>
      </c>
      <c r="Y2" s="179"/>
      <c r="Z2" s="170">
        <v>2021</v>
      </c>
      <c r="AA2" s="178"/>
      <c r="AB2" s="170">
        <v>2022</v>
      </c>
      <c r="AC2" s="178"/>
      <c r="AD2" s="170">
        <v>2023</v>
      </c>
      <c r="AE2" s="178"/>
    </row>
    <row r="3" spans="1:31" ht="15" thickBot="1" x14ac:dyDescent="0.4">
      <c r="A3" s="176"/>
      <c r="B3" s="2" t="s">
        <v>26</v>
      </c>
      <c r="C3" s="2" t="s">
        <v>84</v>
      </c>
      <c r="D3" s="2" t="s">
        <v>26</v>
      </c>
      <c r="E3" s="2" t="s">
        <v>84</v>
      </c>
      <c r="F3" s="2" t="s">
        <v>26</v>
      </c>
      <c r="G3" s="2" t="s">
        <v>84</v>
      </c>
      <c r="H3" s="2" t="s">
        <v>26</v>
      </c>
      <c r="I3" s="2" t="s">
        <v>84</v>
      </c>
      <c r="J3" s="2" t="s">
        <v>26</v>
      </c>
      <c r="K3" s="2" t="s">
        <v>84</v>
      </c>
      <c r="L3" s="2" t="s">
        <v>26</v>
      </c>
      <c r="M3" s="2" t="s">
        <v>84</v>
      </c>
      <c r="N3" s="2" t="s">
        <v>26</v>
      </c>
      <c r="O3" s="2" t="s">
        <v>84</v>
      </c>
      <c r="P3" s="2" t="s">
        <v>26</v>
      </c>
      <c r="Q3" s="2" t="s">
        <v>84</v>
      </c>
      <c r="R3" s="2" t="s">
        <v>26</v>
      </c>
      <c r="S3" s="2" t="s">
        <v>84</v>
      </c>
      <c r="T3" s="2" t="s">
        <v>26</v>
      </c>
      <c r="U3" s="2" t="s">
        <v>84</v>
      </c>
      <c r="V3" s="2" t="s">
        <v>26</v>
      </c>
      <c r="W3" s="2" t="s">
        <v>84</v>
      </c>
      <c r="X3" s="2" t="s">
        <v>26</v>
      </c>
      <c r="Y3" s="2" t="s">
        <v>84</v>
      </c>
      <c r="Z3" s="133" t="s">
        <v>26</v>
      </c>
      <c r="AA3" s="133" t="s">
        <v>84</v>
      </c>
      <c r="AB3" s="133" t="s">
        <v>26</v>
      </c>
      <c r="AC3" s="133" t="s">
        <v>84</v>
      </c>
      <c r="AD3" s="133" t="s">
        <v>26</v>
      </c>
      <c r="AE3" s="133" t="s">
        <v>84</v>
      </c>
    </row>
    <row r="4" spans="1:31" ht="15" thickBot="1" x14ac:dyDescent="0.4">
      <c r="A4" s="26" t="s">
        <v>90</v>
      </c>
      <c r="B4" s="27">
        <v>188086.42499999999</v>
      </c>
      <c r="C4" s="40">
        <v>21.030434439193275</v>
      </c>
      <c r="D4" s="27">
        <v>176270.56150000001</v>
      </c>
      <c r="E4" s="40">
        <v>19.103241701044738</v>
      </c>
      <c r="F4" s="27">
        <v>186966</v>
      </c>
      <c r="G4" s="40">
        <v>19.778148259418018</v>
      </c>
      <c r="H4" s="27">
        <v>193847.61739999999</v>
      </c>
      <c r="I4" s="40">
        <v>20.143245239537258</v>
      </c>
      <c r="J4" s="27">
        <v>197844.3523</v>
      </c>
      <c r="K4" s="40">
        <v>19.671345768705343</v>
      </c>
      <c r="L4" s="27">
        <v>189541.92069999999</v>
      </c>
      <c r="M4" s="40">
        <v>18.586096570400159</v>
      </c>
      <c r="N4" s="27">
        <v>196698</v>
      </c>
      <c r="O4" s="40">
        <v>18.082832533984945</v>
      </c>
      <c r="P4" s="27">
        <v>207366.5233</v>
      </c>
      <c r="Q4" s="40">
        <v>18.034330128416016</v>
      </c>
      <c r="R4" s="27">
        <v>201550.76800000001</v>
      </c>
      <c r="S4" s="40">
        <v>16.860892660207668</v>
      </c>
      <c r="T4" s="27">
        <v>217489.12609999999</v>
      </c>
      <c r="U4" s="40">
        <v>16.770138465357839</v>
      </c>
      <c r="V4" s="27">
        <v>232892.4823</v>
      </c>
      <c r="W4" s="40">
        <v>17.452616081538451</v>
      </c>
      <c r="X4" s="27">
        <v>222576.11970000001</v>
      </c>
      <c r="Y4" s="40">
        <v>16.751025930378141</v>
      </c>
      <c r="Z4" s="27">
        <v>234703</v>
      </c>
      <c r="AA4" s="40">
        <v>16.332084725346835</v>
      </c>
      <c r="AB4" s="27">
        <v>222943</v>
      </c>
      <c r="AC4" s="40">
        <v>15.864057939251452</v>
      </c>
      <c r="AD4" s="27">
        <v>223053</v>
      </c>
      <c r="AE4" s="40">
        <v>16.3</v>
      </c>
    </row>
    <row r="5" spans="1:31" ht="15" thickBot="1" x14ac:dyDescent="0.4">
      <c r="A5" s="26" t="s">
        <v>91</v>
      </c>
      <c r="B5" s="27">
        <v>208815.24799999999</v>
      </c>
      <c r="C5" s="40">
        <v>23.348178280106524</v>
      </c>
      <c r="D5" s="27">
        <v>209549.90613799999</v>
      </c>
      <c r="E5" s="40">
        <v>22.709875496626541</v>
      </c>
      <c r="F5" s="27">
        <v>209414</v>
      </c>
      <c r="G5" s="40">
        <v>22.152803930114374</v>
      </c>
      <c r="H5" s="27">
        <v>211659.6024</v>
      </c>
      <c r="I5" s="40">
        <v>21.994138156717675</v>
      </c>
      <c r="J5" s="27">
        <v>215122.17819999999</v>
      </c>
      <c r="K5" s="40">
        <v>21.389252211114275</v>
      </c>
      <c r="L5" s="27">
        <v>218870.8082</v>
      </c>
      <c r="M5" s="40">
        <v>21.462027833332655</v>
      </c>
      <c r="N5" s="27">
        <v>247328</v>
      </c>
      <c r="O5" s="40">
        <v>22.737347634268925</v>
      </c>
      <c r="P5" s="27">
        <v>236890.58230000001</v>
      </c>
      <c r="Q5" s="40">
        <v>20.601989643865068</v>
      </c>
      <c r="R5" s="27">
        <v>248584.60190000001</v>
      </c>
      <c r="S5" s="40">
        <v>20.795546110825811</v>
      </c>
      <c r="T5" s="27">
        <v>267477.59179999999</v>
      </c>
      <c r="U5" s="40">
        <v>20.624646074507645</v>
      </c>
      <c r="V5" s="27">
        <v>264276.49660000001</v>
      </c>
      <c r="W5" s="40">
        <v>19.804487414035357</v>
      </c>
      <c r="X5" s="27">
        <v>264453.20130000002</v>
      </c>
      <c r="Y5" s="40">
        <v>19.902685150224634</v>
      </c>
      <c r="Z5" s="27">
        <v>284679</v>
      </c>
      <c r="AA5" s="40">
        <v>19.809723554990825</v>
      </c>
      <c r="AB5" s="27">
        <v>278054</v>
      </c>
      <c r="AC5" s="40">
        <v>19.785616799992031</v>
      </c>
      <c r="AD5" s="27">
        <v>280527</v>
      </c>
      <c r="AE5" s="40">
        <v>20.5</v>
      </c>
    </row>
    <row r="6" spans="1:31" ht="15" thickBot="1" x14ac:dyDescent="0.4">
      <c r="A6" s="26" t="s">
        <v>92</v>
      </c>
      <c r="B6" s="27">
        <v>337798.80499999999</v>
      </c>
      <c r="C6" s="40">
        <v>37.77016667837848</v>
      </c>
      <c r="D6" s="27">
        <v>353413.45851999999</v>
      </c>
      <c r="E6" s="40">
        <v>38.301022366174898</v>
      </c>
      <c r="F6" s="27">
        <v>374591</v>
      </c>
      <c r="G6" s="40">
        <v>39.626008657422489</v>
      </c>
      <c r="H6" s="27">
        <v>379627.42479999998</v>
      </c>
      <c r="I6" s="40">
        <v>39.448141896018932</v>
      </c>
      <c r="J6" s="27">
        <v>398846.1299</v>
      </c>
      <c r="K6" s="40">
        <v>39.656629257103475</v>
      </c>
      <c r="L6" s="27">
        <v>410674.93699999998</v>
      </c>
      <c r="M6" s="40">
        <v>40.26995194485756</v>
      </c>
      <c r="N6" s="27">
        <v>430751</v>
      </c>
      <c r="O6" s="40">
        <v>39.599783408303843</v>
      </c>
      <c r="P6" s="27">
        <v>466109.08369999996</v>
      </c>
      <c r="Q6" s="40">
        <v>40.536750857988139</v>
      </c>
      <c r="R6" s="27">
        <v>497524.27960000001</v>
      </c>
      <c r="S6" s="40">
        <v>41.620796375148252</v>
      </c>
      <c r="T6" s="27">
        <v>529487.62930000003</v>
      </c>
      <c r="U6" s="40">
        <v>40.827700300622354</v>
      </c>
      <c r="V6" s="27">
        <v>540239.23609999998</v>
      </c>
      <c r="W6" s="40">
        <v>40.484724481967135</v>
      </c>
      <c r="X6" s="27">
        <v>549688.53200000001</v>
      </c>
      <c r="Y6" s="40">
        <v>41.369428425539645</v>
      </c>
      <c r="Z6" s="27">
        <v>599528</v>
      </c>
      <c r="AA6" s="40">
        <v>41.718862098983557</v>
      </c>
      <c r="AB6" s="27">
        <v>603937</v>
      </c>
      <c r="AC6" s="40">
        <v>42.974623826079778</v>
      </c>
      <c r="AD6" s="27">
        <v>583489</v>
      </c>
      <c r="AE6" s="40">
        <v>42.7</v>
      </c>
    </row>
    <row r="7" spans="1:31" ht="15" thickBot="1" x14ac:dyDescent="0.4">
      <c r="A7" s="26" t="s">
        <v>93</v>
      </c>
      <c r="B7" s="27">
        <v>45524.12</v>
      </c>
      <c r="C7" s="40">
        <v>5.0901707609252895</v>
      </c>
      <c r="D7" s="27">
        <v>49751.961072999999</v>
      </c>
      <c r="E7" s="40">
        <v>5.3918460881426755</v>
      </c>
      <c r="F7" s="27">
        <v>51282</v>
      </c>
      <c r="G7" s="40">
        <v>5.4248526418679051</v>
      </c>
      <c r="H7" s="27">
        <v>54294.599300000002</v>
      </c>
      <c r="I7" s="40">
        <v>5.6419028696419149</v>
      </c>
      <c r="J7" s="27">
        <v>59846.572</v>
      </c>
      <c r="K7" s="40">
        <v>5.9504484065260819</v>
      </c>
      <c r="L7" s="27">
        <v>59403.132300000005</v>
      </c>
      <c r="M7" s="40">
        <v>5.8249507519739776</v>
      </c>
      <c r="N7" s="27">
        <v>56485</v>
      </c>
      <c r="O7" s="40">
        <v>5.1927767220924448</v>
      </c>
      <c r="P7" s="27">
        <v>64396.136200000001</v>
      </c>
      <c r="Q7" s="40">
        <v>5.6004274978614221</v>
      </c>
      <c r="R7" s="27">
        <v>73051.553599999999</v>
      </c>
      <c r="S7" s="40">
        <v>6.1111868544753296</v>
      </c>
      <c r="T7" s="27">
        <v>79094.775400000013</v>
      </c>
      <c r="U7" s="40">
        <v>6.0988351883601561</v>
      </c>
      <c r="V7" s="27">
        <v>80583.818799999994</v>
      </c>
      <c r="W7" s="40">
        <v>6.0388314728382309</v>
      </c>
      <c r="X7" s="27">
        <v>80703.897899999996</v>
      </c>
      <c r="Y7" s="40">
        <v>6.0737561973297796</v>
      </c>
      <c r="Z7" s="27">
        <v>88752</v>
      </c>
      <c r="AA7" s="40">
        <v>6.1759124661550233</v>
      </c>
      <c r="AB7" s="27">
        <v>86024</v>
      </c>
      <c r="AC7" s="40">
        <v>6.1212494680979752</v>
      </c>
      <c r="AD7" s="27">
        <v>82447</v>
      </c>
      <c r="AE7" s="40">
        <v>6</v>
      </c>
    </row>
    <row r="8" spans="1:31" ht="15" thickBot="1" x14ac:dyDescent="0.4">
      <c r="A8" s="26" t="s">
        <v>94</v>
      </c>
      <c r="B8" s="27">
        <v>86343.338999999993</v>
      </c>
      <c r="C8" s="40">
        <v>9.6542742523844538</v>
      </c>
      <c r="D8" s="27">
        <v>105357.66</v>
      </c>
      <c r="E8" s="40">
        <v>11.418088346172842</v>
      </c>
      <c r="F8" s="27">
        <v>94548</v>
      </c>
      <c r="G8" s="40">
        <v>10.00173486960974</v>
      </c>
      <c r="H8" s="27">
        <v>95255.382400000002</v>
      </c>
      <c r="I8" s="40">
        <v>9.8982518011031342</v>
      </c>
      <c r="J8" s="27">
        <v>106266.8869</v>
      </c>
      <c r="K8" s="40">
        <v>10.565945662194192</v>
      </c>
      <c r="L8" s="27">
        <v>113118.0144</v>
      </c>
      <c r="M8" s="40">
        <v>11.092123218577873</v>
      </c>
      <c r="N8" s="27">
        <v>126418</v>
      </c>
      <c r="O8" s="40">
        <v>11.621854433096976</v>
      </c>
      <c r="P8" s="27">
        <v>144376.90030000001</v>
      </c>
      <c r="Q8" s="40">
        <v>12.556224801824634</v>
      </c>
      <c r="R8" s="27">
        <v>143233.25349999999</v>
      </c>
      <c r="S8" s="40">
        <v>11.982293774419226</v>
      </c>
      <c r="T8" s="27">
        <v>169982.00659999999</v>
      </c>
      <c r="U8" s="40">
        <v>13.106962349881684</v>
      </c>
      <c r="V8" s="27">
        <v>183847.26879999999</v>
      </c>
      <c r="W8" s="40">
        <v>13.777240760707038</v>
      </c>
      <c r="X8" s="27">
        <v>177040.11730000001</v>
      </c>
      <c r="Y8" s="40">
        <v>13.323997199729634</v>
      </c>
      <c r="Z8" s="27">
        <v>222853</v>
      </c>
      <c r="AA8" s="40">
        <v>15.507488516540983</v>
      </c>
      <c r="AB8" s="27">
        <v>208814</v>
      </c>
      <c r="AC8" s="40">
        <v>14.858674165714342</v>
      </c>
      <c r="AD8" s="27">
        <v>194098</v>
      </c>
      <c r="AE8" s="40">
        <v>14.2</v>
      </c>
    </row>
    <row r="9" spans="1:31" ht="15" thickBot="1" x14ac:dyDescent="0.4">
      <c r="A9" s="26" t="s">
        <v>95</v>
      </c>
      <c r="B9" s="27">
        <v>27785.556000000004</v>
      </c>
      <c r="C9" s="40">
        <v>3.1067755890119844</v>
      </c>
      <c r="D9" s="27">
        <v>28382.366300000002</v>
      </c>
      <c r="E9" s="40">
        <v>3.0759260018382983</v>
      </c>
      <c r="F9" s="27">
        <v>28515</v>
      </c>
      <c r="G9" s="40">
        <v>3.0164516415674756</v>
      </c>
      <c r="H9" s="27">
        <v>27660.89</v>
      </c>
      <c r="I9" s="40">
        <v>2.8743200369810875</v>
      </c>
      <c r="J9" s="27">
        <v>27822.82</v>
      </c>
      <c r="K9" s="40">
        <v>2.7663782469288636</v>
      </c>
      <c r="L9" s="27">
        <v>28196.072099999998</v>
      </c>
      <c r="M9" s="40">
        <v>2.7648496808577798</v>
      </c>
      <c r="N9" s="27">
        <v>30081</v>
      </c>
      <c r="O9" s="40">
        <v>2.7654052682528607</v>
      </c>
      <c r="P9" s="27">
        <v>30704</v>
      </c>
      <c r="Q9" s="40">
        <v>2.670277070044726</v>
      </c>
      <c r="R9" s="27">
        <v>31429.786400000001</v>
      </c>
      <c r="S9" s="40">
        <v>2.6292842249236914</v>
      </c>
      <c r="T9" s="27">
        <v>33352.176500000001</v>
      </c>
      <c r="U9" s="40">
        <v>2.5717176212703254</v>
      </c>
      <c r="V9" s="27">
        <v>32588.047500000001</v>
      </c>
      <c r="W9" s="40">
        <v>2.4420997889137914</v>
      </c>
      <c r="X9" s="27">
        <v>34269.402499999997</v>
      </c>
      <c r="Y9" s="40">
        <v>2.579107096798154</v>
      </c>
      <c r="Z9" s="27">
        <v>6552</v>
      </c>
      <c r="AA9" s="40">
        <v>0.45592863798278022</v>
      </c>
      <c r="AB9" s="27">
        <v>5562</v>
      </c>
      <c r="AC9" s="40">
        <v>0.39577780086442083</v>
      </c>
      <c r="AD9" s="27">
        <v>4636</v>
      </c>
      <c r="AE9" s="40">
        <v>0.3</v>
      </c>
    </row>
    <row r="10" spans="1:31" ht="15" thickBot="1" x14ac:dyDescent="0.4">
      <c r="A10" s="14" t="s">
        <v>24</v>
      </c>
      <c r="B10" s="28">
        <v>894353.4929999999</v>
      </c>
      <c r="C10" s="73">
        <v>100</v>
      </c>
      <c r="D10" s="28">
        <v>922725.91353100003</v>
      </c>
      <c r="E10" s="73">
        <v>100</v>
      </c>
      <c r="F10" s="28">
        <v>945316</v>
      </c>
      <c r="G10" s="73">
        <v>100</v>
      </c>
      <c r="H10" s="28">
        <v>962345.51630000002</v>
      </c>
      <c r="I10" s="73">
        <v>100</v>
      </c>
      <c r="J10" s="28">
        <v>1005748.9438</v>
      </c>
      <c r="K10" s="73">
        <v>100</v>
      </c>
      <c r="L10" s="28">
        <v>1019804.8846999999</v>
      </c>
      <c r="M10" s="73">
        <v>100</v>
      </c>
      <c r="N10" s="28">
        <v>1087761</v>
      </c>
      <c r="O10" s="73">
        <v>99.999999999999986</v>
      </c>
      <c r="P10" s="28">
        <v>1149843.2257999999</v>
      </c>
      <c r="Q10" s="78">
        <v>100</v>
      </c>
      <c r="R10" s="28">
        <v>1195374.2430000002</v>
      </c>
      <c r="S10" s="78">
        <v>99.999999999999986</v>
      </c>
      <c r="T10" s="28">
        <v>1296883.3056999999</v>
      </c>
      <c r="U10" s="78">
        <v>100</v>
      </c>
      <c r="V10" s="28">
        <v>1334427.3500999999</v>
      </c>
      <c r="W10" s="78">
        <v>100</v>
      </c>
      <c r="X10" s="28">
        <v>1328731.2707000002</v>
      </c>
      <c r="Y10" s="78">
        <v>100</v>
      </c>
      <c r="Z10" s="28">
        <v>1437067</v>
      </c>
      <c r="AA10" s="78">
        <v>100.00000000000001</v>
      </c>
      <c r="AB10" s="28">
        <v>1405334</v>
      </c>
      <c r="AC10" s="78">
        <v>100</v>
      </c>
      <c r="AD10" s="28">
        <v>1368249</v>
      </c>
      <c r="AE10" s="78">
        <v>100</v>
      </c>
    </row>
    <row r="11" spans="1:31" x14ac:dyDescent="0.35">
      <c r="A11" s="29" t="s">
        <v>96</v>
      </c>
    </row>
    <row r="12" spans="1:31" x14ac:dyDescent="0.35">
      <c r="X12" s="108"/>
    </row>
  </sheetData>
  <mergeCells count="16">
    <mergeCell ref="AD2:AE2"/>
    <mergeCell ref="A2:A3"/>
    <mergeCell ref="B2:C2"/>
    <mergeCell ref="D2:E2"/>
    <mergeCell ref="F2:G2"/>
    <mergeCell ref="H2:I2"/>
    <mergeCell ref="AB2:AC2"/>
    <mergeCell ref="Z2:AA2"/>
    <mergeCell ref="X2:Y2"/>
    <mergeCell ref="V2:W2"/>
    <mergeCell ref="J2:K2"/>
    <mergeCell ref="T2:U2"/>
    <mergeCell ref="R2:S2"/>
    <mergeCell ref="P2:Q2"/>
    <mergeCell ref="L2:M2"/>
    <mergeCell ref="N2:O2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Q18"/>
  <sheetViews>
    <sheetView workbookViewId="0">
      <selection activeCell="I1" sqref="I1"/>
    </sheetView>
  </sheetViews>
  <sheetFormatPr defaultRowHeight="14.5" x14ac:dyDescent="0.35"/>
  <cols>
    <col min="2" max="9" width="11.7265625" customWidth="1"/>
  </cols>
  <sheetData>
    <row r="1" spans="1:17" ht="15" thickBot="1" x14ac:dyDescent="0.4">
      <c r="A1" s="117" t="s">
        <v>184</v>
      </c>
      <c r="B1" s="102"/>
      <c r="C1" s="102"/>
      <c r="D1" s="102"/>
      <c r="E1" s="102"/>
    </row>
    <row r="2" spans="1:17" ht="26.25" customHeight="1" thickBot="1" x14ac:dyDescent="0.4">
      <c r="A2" s="68" t="s">
        <v>71</v>
      </c>
      <c r="B2" s="68" t="s">
        <v>97</v>
      </c>
      <c r="C2" s="68" t="s">
        <v>98</v>
      </c>
      <c r="D2" s="43" t="s">
        <v>99</v>
      </c>
      <c r="E2" s="43" t="s">
        <v>100</v>
      </c>
      <c r="F2" s="43" t="s">
        <v>101</v>
      </c>
      <c r="G2" s="43" t="s">
        <v>102</v>
      </c>
      <c r="H2" s="43" t="s">
        <v>103</v>
      </c>
      <c r="I2" s="43" t="s">
        <v>104</v>
      </c>
    </row>
    <row r="3" spans="1:17" ht="15" thickBot="1" x14ac:dyDescent="0.4">
      <c r="A3" s="36">
        <v>2009</v>
      </c>
      <c r="B3" s="44">
        <v>615613.82494000008</v>
      </c>
      <c r="C3" s="45">
        <v>68.833389678503792</v>
      </c>
      <c r="D3" s="44">
        <v>62556.479999999996</v>
      </c>
      <c r="E3" s="46">
        <v>6.9946034190755944</v>
      </c>
      <c r="F3" s="47">
        <v>678170.30494000006</v>
      </c>
      <c r="G3" s="46">
        <v>75.82799309757938</v>
      </c>
      <c r="H3" s="47">
        <v>216183.18805999999</v>
      </c>
      <c r="I3" s="46">
        <v>24.17200690242062</v>
      </c>
      <c r="K3" s="108"/>
    </row>
    <row r="4" spans="1:17" ht="15" thickBot="1" x14ac:dyDescent="0.4">
      <c r="A4" s="54">
        <v>2010</v>
      </c>
      <c r="B4" s="30">
        <v>646013.91790300014</v>
      </c>
      <c r="C4" s="41">
        <v>70.011463689243897</v>
      </c>
      <c r="D4" s="30">
        <v>73068.314599999998</v>
      </c>
      <c r="E4" s="42">
        <v>7.918745266445276</v>
      </c>
      <c r="F4" s="31">
        <v>719082.23250300018</v>
      </c>
      <c r="G4" s="42">
        <v>77.930208955689167</v>
      </c>
      <c r="H4" s="31">
        <v>203643.6810279999</v>
      </c>
      <c r="I4" s="42">
        <v>22.069791044310833</v>
      </c>
    </row>
    <row r="5" spans="1:17" ht="15" thickBot="1" x14ac:dyDescent="0.4">
      <c r="A5" s="54">
        <v>2011</v>
      </c>
      <c r="B5" s="30">
        <v>659175</v>
      </c>
      <c r="C5" s="41">
        <v>69.730650914614799</v>
      </c>
      <c r="D5" s="30">
        <v>52049</v>
      </c>
      <c r="E5" s="42">
        <v>5.5059895315428919</v>
      </c>
      <c r="F5" s="31">
        <v>711224</v>
      </c>
      <c r="G5" s="42">
        <v>75.236640446157693</v>
      </c>
      <c r="H5" s="31">
        <v>234092</v>
      </c>
      <c r="I5" s="42">
        <v>24.763359553842307</v>
      </c>
    </row>
    <row r="6" spans="1:17" ht="15" thickBot="1" x14ac:dyDescent="0.4">
      <c r="A6" s="54">
        <v>2012</v>
      </c>
      <c r="B6" s="30">
        <v>672538.23479999998</v>
      </c>
      <c r="C6" s="41">
        <v>69.885319088486725</v>
      </c>
      <c r="D6" s="30">
        <v>35888.333400000003</v>
      </c>
      <c r="E6" s="42">
        <v>3.7292565707566756</v>
      </c>
      <c r="F6" s="31">
        <v>708426.56819999998</v>
      </c>
      <c r="G6" s="42">
        <v>73.6145756592434</v>
      </c>
      <c r="H6" s="31">
        <v>253918.94810000004</v>
      </c>
      <c r="I6" s="42">
        <v>26.3854243407566</v>
      </c>
    </row>
    <row r="7" spans="1:17" ht="15" thickBot="1" x14ac:dyDescent="0.4">
      <c r="A7" s="54">
        <v>2013</v>
      </c>
      <c r="B7" s="30">
        <v>703356.79129999992</v>
      </c>
      <c r="C7" s="41">
        <v>69.933634594983701</v>
      </c>
      <c r="D7" s="30">
        <v>48272.324199999995</v>
      </c>
      <c r="E7" s="42">
        <v>4.7996395618983891</v>
      </c>
      <c r="F7" s="31">
        <v>751629.11549999996</v>
      </c>
      <c r="G7" s="42">
        <v>74.733274156882089</v>
      </c>
      <c r="H7" s="31">
        <v>254119.82830000005</v>
      </c>
      <c r="I7" s="42">
        <v>25.266725843117911</v>
      </c>
    </row>
    <row r="8" spans="1:17" ht="15" thickBot="1" x14ac:dyDescent="0.4">
      <c r="A8" s="54">
        <v>2014</v>
      </c>
      <c r="B8" s="30">
        <v>744280.13660000009</v>
      </c>
      <c r="C8" s="41">
        <v>72.982601649230958</v>
      </c>
      <c r="D8" s="30">
        <v>56927.106899999999</v>
      </c>
      <c r="E8" s="42">
        <v>5.5821567197872834</v>
      </c>
      <c r="F8" s="31">
        <v>801207.2435000001</v>
      </c>
      <c r="G8" s="42">
        <v>78.564758369018236</v>
      </c>
      <c r="H8" s="31">
        <v>218597.64119999984</v>
      </c>
      <c r="I8" s="42">
        <v>21.435241630981764</v>
      </c>
    </row>
    <row r="9" spans="1:17" ht="15" thickBot="1" x14ac:dyDescent="0.4">
      <c r="A9" s="54">
        <v>2015</v>
      </c>
      <c r="B9" s="44">
        <v>807788</v>
      </c>
      <c r="C9" s="45">
        <v>74.261465283766114</v>
      </c>
      <c r="D9" s="44">
        <v>56661</v>
      </c>
      <c r="E9" s="45">
        <v>5.2089519582408652</v>
      </c>
      <c r="F9" s="47">
        <v>864449</v>
      </c>
      <c r="G9" s="45">
        <v>79.470417242006988</v>
      </c>
      <c r="H9" s="44">
        <v>223313</v>
      </c>
      <c r="I9" s="45">
        <v>20.529582757993019</v>
      </c>
    </row>
    <row r="10" spans="1:17" ht="15" thickBot="1" x14ac:dyDescent="0.4">
      <c r="A10" s="54">
        <v>2016</v>
      </c>
      <c r="B10" s="44">
        <v>866013.37029999995</v>
      </c>
      <c r="C10" s="45">
        <v>75.315800714638812</v>
      </c>
      <c r="D10" s="44">
        <v>53103.814494949002</v>
      </c>
      <c r="E10" s="45">
        <v>4.6183539964322042</v>
      </c>
      <c r="F10" s="47">
        <v>919117.1847949489</v>
      </c>
      <c r="G10" s="45">
        <v>79.934154711071017</v>
      </c>
      <c r="H10" s="44">
        <v>230725.69290505099</v>
      </c>
      <c r="I10" s="45">
        <v>20.065845288928994</v>
      </c>
    </row>
    <row r="11" spans="1:17" ht="15" thickBot="1" x14ac:dyDescent="0.4">
      <c r="A11" s="54">
        <v>2017</v>
      </c>
      <c r="B11" s="44">
        <v>880892.79460000002</v>
      </c>
      <c r="C11" s="45">
        <v>73.691799849162393</v>
      </c>
      <c r="D11" s="44">
        <v>59224.473700000002</v>
      </c>
      <c r="E11" s="45">
        <v>4.9544712918831069</v>
      </c>
      <c r="F11" s="47">
        <v>940117.2683</v>
      </c>
      <c r="G11" s="45">
        <v>78.646271141045489</v>
      </c>
      <c r="H11" s="44">
        <v>255256.97469999999</v>
      </c>
      <c r="I11" s="45">
        <v>21.353728858954508</v>
      </c>
    </row>
    <row r="12" spans="1:17" ht="15" thickBot="1" x14ac:dyDescent="0.4">
      <c r="A12" s="54">
        <v>2018</v>
      </c>
      <c r="B12" s="44">
        <v>902871.1727</v>
      </c>
      <c r="C12" s="45">
        <v>69.618536126708037</v>
      </c>
      <c r="D12" s="44">
        <v>55616.149599999997</v>
      </c>
      <c r="E12" s="45">
        <v>4.2884467211165829</v>
      </c>
      <c r="F12" s="47">
        <v>958487.3223</v>
      </c>
      <c r="G12" s="45">
        <v>73.906982847824636</v>
      </c>
      <c r="H12" s="44">
        <v>338395.98340000003</v>
      </c>
      <c r="I12" s="45">
        <v>26.093017152175378</v>
      </c>
    </row>
    <row r="13" spans="1:17" ht="15" thickBot="1" x14ac:dyDescent="0.4">
      <c r="A13" s="54">
        <v>2019</v>
      </c>
      <c r="B13" s="44">
        <v>950745.40637410001</v>
      </c>
      <c r="C13" s="45">
        <v>71.247446052634686</v>
      </c>
      <c r="D13" s="44">
        <v>56579.250399999997</v>
      </c>
      <c r="E13" s="45">
        <v>4.2399648355348862</v>
      </c>
      <c r="F13" s="47">
        <v>1007324.6567741</v>
      </c>
      <c r="G13" s="45">
        <v>75.487410888169563</v>
      </c>
      <c r="H13" s="44">
        <v>327102.69332590001</v>
      </c>
      <c r="I13" s="45">
        <v>24.512589111830437</v>
      </c>
    </row>
    <row r="14" spans="1:17" ht="15" thickBot="1" x14ac:dyDescent="0.4">
      <c r="A14" s="60">
        <v>2020</v>
      </c>
      <c r="B14" s="44">
        <v>902370</v>
      </c>
      <c r="C14" s="45">
        <v>67.912114707856816</v>
      </c>
      <c r="D14" s="44">
        <v>125355</v>
      </c>
      <c r="E14" s="45">
        <v>9.4341823633358715</v>
      </c>
      <c r="F14" s="47">
        <v>1027725</v>
      </c>
      <c r="G14" s="45">
        <v>77.34629707119268</v>
      </c>
      <c r="H14" s="44">
        <v>301007</v>
      </c>
      <c r="I14" s="45">
        <v>22.653702928807316</v>
      </c>
      <c r="J14" s="126"/>
      <c r="K14" s="126"/>
      <c r="L14" s="126"/>
      <c r="M14" s="126"/>
      <c r="N14" s="126"/>
      <c r="O14" s="126"/>
      <c r="P14" s="126"/>
      <c r="Q14" s="126"/>
    </row>
    <row r="15" spans="1:17" ht="15" thickBot="1" x14ac:dyDescent="0.4">
      <c r="A15" s="60">
        <v>2021</v>
      </c>
      <c r="B15" s="44">
        <v>996929</v>
      </c>
      <c r="C15" s="45">
        <v>69.439595786798989</v>
      </c>
      <c r="D15" s="44">
        <v>116261</v>
      </c>
      <c r="E15" s="45">
        <v>8.0979857600381155</v>
      </c>
      <c r="F15" s="47">
        <v>1113190</v>
      </c>
      <c r="G15" s="45">
        <v>77.537581546837103</v>
      </c>
      <c r="H15" s="44">
        <v>322488</v>
      </c>
      <c r="I15" s="45">
        <v>22.462418453162897</v>
      </c>
      <c r="J15" s="126"/>
      <c r="K15" s="126"/>
      <c r="L15" s="126"/>
      <c r="M15" s="126"/>
      <c r="N15" s="126"/>
      <c r="O15" s="126"/>
      <c r="P15" s="126"/>
      <c r="Q15" s="126"/>
    </row>
    <row r="16" spans="1:17" ht="15" thickBot="1" x14ac:dyDescent="0.4">
      <c r="A16" s="60">
        <v>2022</v>
      </c>
      <c r="B16" s="44">
        <v>1006264</v>
      </c>
      <c r="C16" s="45">
        <v>71.77059974779894</v>
      </c>
      <c r="D16" s="44">
        <v>142693</v>
      </c>
      <c r="E16" s="45">
        <v>10.177410888010179</v>
      </c>
      <c r="F16" s="47">
        <v>1148957</v>
      </c>
      <c r="G16" s="45">
        <v>81.948010635809126</v>
      </c>
      <c r="H16" s="44">
        <v>253099</v>
      </c>
      <c r="I16" s="45">
        <v>18.051989364190874</v>
      </c>
      <c r="J16" s="126"/>
      <c r="K16" s="126"/>
      <c r="L16" s="126"/>
      <c r="M16" s="126"/>
      <c r="N16" s="126"/>
      <c r="O16" s="126"/>
      <c r="P16" s="126"/>
      <c r="Q16" s="126"/>
    </row>
    <row r="17" spans="1:17" ht="15" thickBot="1" x14ac:dyDescent="0.4">
      <c r="A17" s="60">
        <v>2023</v>
      </c>
      <c r="B17" s="44">
        <v>1026062</v>
      </c>
      <c r="C17" s="45">
        <v>75</v>
      </c>
      <c r="D17" s="44">
        <v>148186</v>
      </c>
      <c r="E17" s="45">
        <v>10.8</v>
      </c>
      <c r="F17" s="47">
        <v>1182493</v>
      </c>
      <c r="G17" s="45">
        <v>86.4</v>
      </c>
      <c r="H17" s="44">
        <v>185756</v>
      </c>
      <c r="I17" s="45">
        <v>13.6</v>
      </c>
      <c r="J17" s="126"/>
      <c r="K17" s="126"/>
      <c r="L17" s="126"/>
      <c r="M17" s="126"/>
      <c r="N17" s="126"/>
      <c r="O17" s="126"/>
      <c r="P17" s="126"/>
      <c r="Q17" s="126"/>
    </row>
    <row r="18" spans="1:17" x14ac:dyDescent="0.35">
      <c r="A18" s="29" t="s">
        <v>96</v>
      </c>
    </row>
  </sheetData>
  <pageMargins left="0.7" right="0.7" top="0.78740157499999996" bottom="0.78740157499999996" header="0.3" footer="0.3"/>
  <pageSetup paperSize="9" orientation="portrait" horizontalDpi="120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E13"/>
  <sheetViews>
    <sheetView zoomScaleNormal="100" workbookViewId="0"/>
  </sheetViews>
  <sheetFormatPr defaultRowHeight="14.5" x14ac:dyDescent="0.35"/>
  <cols>
    <col min="1" max="1" width="12.7265625" customWidth="1"/>
    <col min="2" max="31" width="8.6328125" customWidth="1"/>
  </cols>
  <sheetData>
    <row r="1" spans="1:31" ht="15" thickBot="1" x14ac:dyDescent="0.4">
      <c r="A1" s="117" t="s">
        <v>185</v>
      </c>
      <c r="B1" s="118"/>
      <c r="C1" s="102"/>
      <c r="D1" s="102"/>
      <c r="E1" s="102"/>
      <c r="F1" s="102"/>
      <c r="G1" s="102"/>
      <c r="H1" s="102"/>
    </row>
    <row r="2" spans="1:31" ht="15" thickBot="1" x14ac:dyDescent="0.4">
      <c r="A2" s="180" t="s">
        <v>89</v>
      </c>
      <c r="B2" s="170">
        <v>2009</v>
      </c>
      <c r="C2" s="172"/>
      <c r="D2" s="170">
        <v>2010</v>
      </c>
      <c r="E2" s="172"/>
      <c r="F2" s="170">
        <v>2011</v>
      </c>
      <c r="G2" s="172"/>
      <c r="H2" s="170">
        <v>2012</v>
      </c>
      <c r="I2" s="172"/>
      <c r="J2" s="170">
        <v>2013</v>
      </c>
      <c r="K2" s="172"/>
      <c r="L2" s="170">
        <v>2014</v>
      </c>
      <c r="M2" s="172"/>
      <c r="N2" s="170">
        <v>2015</v>
      </c>
      <c r="O2" s="172"/>
      <c r="P2" s="170">
        <v>2016</v>
      </c>
      <c r="Q2" s="172"/>
      <c r="R2" s="170">
        <v>2017</v>
      </c>
      <c r="S2" s="172"/>
      <c r="T2" s="170">
        <v>2018</v>
      </c>
      <c r="U2" s="172"/>
      <c r="V2" s="170">
        <v>2019</v>
      </c>
      <c r="W2" s="172"/>
      <c r="X2" s="170">
        <v>2020</v>
      </c>
      <c r="Y2" s="172"/>
      <c r="Z2" s="170">
        <v>2021</v>
      </c>
      <c r="AA2" s="172"/>
      <c r="AB2" s="170">
        <v>2022</v>
      </c>
      <c r="AC2" s="172"/>
      <c r="AD2" s="170">
        <v>2023</v>
      </c>
      <c r="AE2" s="172"/>
    </row>
    <row r="3" spans="1:31" ht="19.5" thickBot="1" x14ac:dyDescent="0.4">
      <c r="A3" s="181"/>
      <c r="B3" s="11" t="s">
        <v>105</v>
      </c>
      <c r="C3" s="11" t="s">
        <v>106</v>
      </c>
      <c r="D3" s="11" t="s">
        <v>105</v>
      </c>
      <c r="E3" s="11" t="s">
        <v>106</v>
      </c>
      <c r="F3" s="11" t="s">
        <v>105</v>
      </c>
      <c r="G3" s="11" t="s">
        <v>106</v>
      </c>
      <c r="H3" s="11" t="s">
        <v>105</v>
      </c>
      <c r="I3" s="11" t="s">
        <v>106</v>
      </c>
      <c r="J3" s="11" t="s">
        <v>105</v>
      </c>
      <c r="K3" s="11" t="s">
        <v>106</v>
      </c>
      <c r="L3" s="11" t="s">
        <v>105</v>
      </c>
      <c r="M3" s="11" t="s">
        <v>106</v>
      </c>
      <c r="N3" s="11" t="s">
        <v>105</v>
      </c>
      <c r="O3" s="11" t="s">
        <v>106</v>
      </c>
      <c r="P3" s="11" t="s">
        <v>105</v>
      </c>
      <c r="Q3" s="11" t="s">
        <v>106</v>
      </c>
      <c r="R3" s="11" t="s">
        <v>105</v>
      </c>
      <c r="S3" s="11" t="s">
        <v>106</v>
      </c>
      <c r="T3" s="11" t="s">
        <v>105</v>
      </c>
      <c r="U3" s="11" t="s">
        <v>106</v>
      </c>
      <c r="V3" s="11" t="s">
        <v>105</v>
      </c>
      <c r="W3" s="11" t="s">
        <v>106</v>
      </c>
      <c r="X3" s="11" t="s">
        <v>105</v>
      </c>
      <c r="Y3" s="11" t="s">
        <v>106</v>
      </c>
      <c r="Z3" s="11" t="s">
        <v>105</v>
      </c>
      <c r="AA3" s="11" t="s">
        <v>106</v>
      </c>
      <c r="AB3" s="11" t="s">
        <v>105</v>
      </c>
      <c r="AC3" s="11" t="s">
        <v>106</v>
      </c>
      <c r="AD3" s="11" t="s">
        <v>105</v>
      </c>
      <c r="AE3" s="11" t="s">
        <v>106</v>
      </c>
    </row>
    <row r="4" spans="1:31" ht="15" thickBot="1" x14ac:dyDescent="0.4">
      <c r="A4" s="182"/>
      <c r="B4" s="148" t="s">
        <v>26</v>
      </c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87"/>
      <c r="AC4" s="187"/>
      <c r="AD4" s="187"/>
      <c r="AE4" s="188"/>
    </row>
    <row r="5" spans="1:31" ht="15" thickBot="1" x14ac:dyDescent="0.4">
      <c r="A5" s="32" t="s">
        <v>107</v>
      </c>
      <c r="B5" s="27">
        <v>133902.3463</v>
      </c>
      <c r="C5" s="134">
        <v>0</v>
      </c>
      <c r="D5" s="27">
        <v>128886.0745</v>
      </c>
      <c r="E5" s="134">
        <v>0</v>
      </c>
      <c r="F5" s="27">
        <v>139193</v>
      </c>
      <c r="G5" s="134">
        <v>0</v>
      </c>
      <c r="H5" s="27">
        <v>157246.20490000001</v>
      </c>
      <c r="I5" s="134">
        <v>0</v>
      </c>
      <c r="J5" s="27">
        <v>148331.4663</v>
      </c>
      <c r="K5" s="134">
        <v>0</v>
      </c>
      <c r="L5" s="27">
        <v>135696.60399999999</v>
      </c>
      <c r="M5" s="134">
        <v>0</v>
      </c>
      <c r="N5" s="27">
        <v>142859</v>
      </c>
      <c r="O5" s="86">
        <v>0</v>
      </c>
      <c r="P5" s="27">
        <v>150971.86739999999</v>
      </c>
      <c r="Q5" s="86">
        <v>0</v>
      </c>
      <c r="R5" s="27">
        <v>151401.0404</v>
      </c>
      <c r="S5" s="86">
        <v>0</v>
      </c>
      <c r="T5" s="27">
        <v>162686.52650000001</v>
      </c>
      <c r="U5" s="86">
        <v>0</v>
      </c>
      <c r="V5" s="27">
        <v>177842.0948968</v>
      </c>
      <c r="W5" s="86">
        <v>0</v>
      </c>
      <c r="X5" s="77">
        <v>186108</v>
      </c>
      <c r="Y5" s="127">
        <v>0</v>
      </c>
      <c r="Z5" s="77">
        <v>191123</v>
      </c>
      <c r="AA5" s="127">
        <v>0</v>
      </c>
      <c r="AB5" s="77">
        <v>188696</v>
      </c>
      <c r="AC5" s="127">
        <v>0</v>
      </c>
      <c r="AD5" s="77">
        <v>173081</v>
      </c>
      <c r="AE5" s="127">
        <v>0</v>
      </c>
    </row>
    <row r="6" spans="1:31" ht="15" thickBot="1" x14ac:dyDescent="0.4">
      <c r="A6" s="32" t="s">
        <v>108</v>
      </c>
      <c r="B6" s="27">
        <v>109594.56664</v>
      </c>
      <c r="C6" s="27">
        <v>38561.18</v>
      </c>
      <c r="D6" s="27">
        <v>113160.58376900002</v>
      </c>
      <c r="E6" s="27">
        <v>47548.186880000001</v>
      </c>
      <c r="F6" s="27">
        <v>119433</v>
      </c>
      <c r="G6" s="27">
        <v>28593</v>
      </c>
      <c r="H6" s="27">
        <v>123205.5955</v>
      </c>
      <c r="I6" s="27">
        <v>19285.631300000001</v>
      </c>
      <c r="J6" s="27">
        <v>128324.25529999999</v>
      </c>
      <c r="K6" s="27">
        <v>25477.470300000001</v>
      </c>
      <c r="L6" s="27">
        <v>127338.0591</v>
      </c>
      <c r="M6" s="27">
        <v>32126.202300000001</v>
      </c>
      <c r="N6" s="27">
        <v>152622</v>
      </c>
      <c r="O6" s="135">
        <v>32059</v>
      </c>
      <c r="P6" s="27">
        <v>140281.6398</v>
      </c>
      <c r="Q6" s="135">
        <v>30335.910782710002</v>
      </c>
      <c r="R6" s="27">
        <v>146408.19089999999</v>
      </c>
      <c r="S6" s="135">
        <v>34388.188499999997</v>
      </c>
      <c r="T6" s="27">
        <v>152445.0601</v>
      </c>
      <c r="U6" s="135">
        <v>34312.675199999998</v>
      </c>
      <c r="V6" s="27">
        <v>161322.786876</v>
      </c>
      <c r="W6" s="135">
        <v>34899.680099999998</v>
      </c>
      <c r="X6" s="77">
        <v>110545</v>
      </c>
      <c r="Y6" s="128">
        <v>90586</v>
      </c>
      <c r="Z6" s="77">
        <v>128304</v>
      </c>
      <c r="AA6" s="128">
        <v>87937</v>
      </c>
      <c r="AB6" s="77">
        <v>131126</v>
      </c>
      <c r="AC6" s="128">
        <v>105060</v>
      </c>
      <c r="AD6" s="77">
        <v>146948</v>
      </c>
      <c r="AE6" s="128">
        <v>104106</v>
      </c>
    </row>
    <row r="7" spans="1:31" ht="15" thickBot="1" x14ac:dyDescent="0.4">
      <c r="A7" s="32" t="s">
        <v>109</v>
      </c>
      <c r="B7" s="27">
        <v>317033.95799999998</v>
      </c>
      <c r="C7" s="27">
        <v>17065.849999999999</v>
      </c>
      <c r="D7" s="27">
        <v>330506.57375099999</v>
      </c>
      <c r="E7" s="27">
        <v>19226.568619999998</v>
      </c>
      <c r="F7" s="27">
        <v>339056</v>
      </c>
      <c r="G7" s="27">
        <v>18065</v>
      </c>
      <c r="H7" s="27">
        <v>326121.10560000001</v>
      </c>
      <c r="I7" s="27">
        <v>12141.351699999999</v>
      </c>
      <c r="J7" s="27">
        <v>349568.1617</v>
      </c>
      <c r="K7" s="27">
        <v>16251.6693</v>
      </c>
      <c r="L7" s="27">
        <v>363905.94569999998</v>
      </c>
      <c r="M7" s="27">
        <v>18847.948199999999</v>
      </c>
      <c r="N7" s="27">
        <v>388176</v>
      </c>
      <c r="O7" s="135">
        <v>18714</v>
      </c>
      <c r="P7" s="27">
        <v>436731.64899999998</v>
      </c>
      <c r="Q7" s="135">
        <v>17134.007012238999</v>
      </c>
      <c r="R7" s="27">
        <v>450725.68079999997</v>
      </c>
      <c r="S7" s="135">
        <v>19474.601299999998</v>
      </c>
      <c r="T7" s="27">
        <v>453029.4878</v>
      </c>
      <c r="U7" s="135">
        <v>17495.683300000001</v>
      </c>
      <c r="V7" s="27">
        <v>476362.61560130003</v>
      </c>
      <c r="W7" s="135">
        <v>17774.258300000001</v>
      </c>
      <c r="X7" s="77">
        <v>480879</v>
      </c>
      <c r="Y7" s="128">
        <v>24779</v>
      </c>
      <c r="Z7" s="77">
        <v>530215</v>
      </c>
      <c r="AA7" s="128">
        <v>18250</v>
      </c>
      <c r="AB7" s="77">
        <v>550949</v>
      </c>
      <c r="AC7" s="128">
        <v>28000</v>
      </c>
      <c r="AD7" s="77">
        <v>571382</v>
      </c>
      <c r="AE7" s="128">
        <v>32842</v>
      </c>
    </row>
    <row r="8" spans="1:31" ht="15" thickBot="1" x14ac:dyDescent="0.4">
      <c r="A8" s="32" t="s">
        <v>110</v>
      </c>
      <c r="B8" s="27">
        <v>23662.98</v>
      </c>
      <c r="C8" s="134">
        <v>0</v>
      </c>
      <c r="D8" s="27">
        <v>31825.897283000002</v>
      </c>
      <c r="E8" s="134">
        <v>0</v>
      </c>
      <c r="F8" s="27">
        <v>34850</v>
      </c>
      <c r="G8" s="134">
        <v>0</v>
      </c>
      <c r="H8" s="27">
        <v>37575.773099999999</v>
      </c>
      <c r="I8" s="134">
        <v>0</v>
      </c>
      <c r="J8" s="27">
        <v>35022.410300000003</v>
      </c>
      <c r="K8" s="134">
        <v>0</v>
      </c>
      <c r="L8" s="27">
        <v>38583.228999999999</v>
      </c>
      <c r="M8" s="86">
        <v>11.8856</v>
      </c>
      <c r="N8" s="27">
        <v>33085</v>
      </c>
      <c r="O8" s="86">
        <v>0</v>
      </c>
      <c r="P8" s="27">
        <v>40830.883099999999</v>
      </c>
      <c r="Q8" s="86">
        <v>0</v>
      </c>
      <c r="R8" s="27">
        <v>54102.656799999997</v>
      </c>
      <c r="S8" s="86">
        <v>0</v>
      </c>
      <c r="T8" s="27">
        <v>53429.7261</v>
      </c>
      <c r="U8" s="86">
        <v>0</v>
      </c>
      <c r="V8" s="27">
        <v>52363.270400000001</v>
      </c>
      <c r="W8" s="86">
        <v>0</v>
      </c>
      <c r="X8" s="77">
        <v>59038</v>
      </c>
      <c r="Y8" s="127">
        <v>0</v>
      </c>
      <c r="Z8" s="77">
        <v>59797</v>
      </c>
      <c r="AA8" s="127">
        <v>0</v>
      </c>
      <c r="AB8" s="77">
        <v>58317</v>
      </c>
      <c r="AC8" s="127">
        <v>0</v>
      </c>
      <c r="AD8" s="77">
        <v>58884</v>
      </c>
      <c r="AE8" s="127">
        <v>0</v>
      </c>
    </row>
    <row r="9" spans="1:31" ht="15" thickBot="1" x14ac:dyDescent="0.4">
      <c r="A9" s="32" t="s">
        <v>111</v>
      </c>
      <c r="B9" s="27">
        <v>28446.720000000001</v>
      </c>
      <c r="C9" s="27">
        <v>6062.09</v>
      </c>
      <c r="D9" s="27">
        <v>38275.092700000001</v>
      </c>
      <c r="E9" s="27">
        <v>5774.2264000000032</v>
      </c>
      <c r="F9" s="27">
        <v>26099</v>
      </c>
      <c r="G9" s="27">
        <v>4948</v>
      </c>
      <c r="H9" s="27">
        <v>24478.712100000001</v>
      </c>
      <c r="I9" s="27">
        <v>4400.8014000000003</v>
      </c>
      <c r="J9" s="27">
        <v>37843.487699999998</v>
      </c>
      <c r="K9" s="27">
        <v>6088.0626000000002</v>
      </c>
      <c r="L9" s="27">
        <v>74783.225600000005</v>
      </c>
      <c r="M9" s="27">
        <v>5519.1869999999999</v>
      </c>
      <c r="N9" s="27">
        <v>86791</v>
      </c>
      <c r="O9" s="135">
        <v>5507</v>
      </c>
      <c r="P9" s="27">
        <v>92203.385500000004</v>
      </c>
      <c r="Q9" s="135">
        <v>4984.2916999999998</v>
      </c>
      <c r="R9" s="27">
        <v>73305.619600000005</v>
      </c>
      <c r="S9" s="135">
        <v>4844.9849999999997</v>
      </c>
      <c r="T9" s="27">
        <v>76426.491800000003</v>
      </c>
      <c r="U9" s="135">
        <v>3034.16840000001</v>
      </c>
      <c r="V9" s="27">
        <v>77791.558099999995</v>
      </c>
      <c r="W9" s="135">
        <v>2706.8586</v>
      </c>
      <c r="X9" s="77">
        <v>61588</v>
      </c>
      <c r="Y9" s="128">
        <v>7125</v>
      </c>
      <c r="Z9" s="77">
        <v>87247</v>
      </c>
      <c r="AA9" s="128">
        <v>9157</v>
      </c>
      <c r="AB9" s="77">
        <v>77023</v>
      </c>
      <c r="AC9" s="128">
        <v>8732</v>
      </c>
      <c r="AD9" s="77">
        <v>75603</v>
      </c>
      <c r="AE9" s="128">
        <v>10118</v>
      </c>
    </row>
    <row r="10" spans="1:31" ht="15" thickBot="1" x14ac:dyDescent="0.4">
      <c r="A10" s="32" t="s">
        <v>112</v>
      </c>
      <c r="B10" s="27">
        <v>2973.2539999999999</v>
      </c>
      <c r="C10" s="86">
        <v>867.36</v>
      </c>
      <c r="D10" s="27">
        <v>3359.6959000000002</v>
      </c>
      <c r="E10" s="86">
        <v>519.33270000000005</v>
      </c>
      <c r="F10" s="134">
        <v>544</v>
      </c>
      <c r="G10" s="134">
        <v>443</v>
      </c>
      <c r="H10" s="27">
        <v>3910.8436000000002</v>
      </c>
      <c r="I10" s="86">
        <v>60.548999999999999</v>
      </c>
      <c r="J10" s="27">
        <v>4267.01</v>
      </c>
      <c r="K10" s="86">
        <v>454.11099999999999</v>
      </c>
      <c r="L10" s="27">
        <v>3973.0731999999998</v>
      </c>
      <c r="M10" s="86">
        <v>421.88380000000001</v>
      </c>
      <c r="N10" s="27">
        <v>4256</v>
      </c>
      <c r="O10" s="86">
        <v>376</v>
      </c>
      <c r="P10" s="27">
        <v>4994</v>
      </c>
      <c r="Q10" s="86">
        <v>650</v>
      </c>
      <c r="R10" s="27">
        <v>4949.6061</v>
      </c>
      <c r="S10" s="86">
        <v>516.69889999999998</v>
      </c>
      <c r="T10" s="27">
        <v>4853.8804</v>
      </c>
      <c r="U10" s="86">
        <v>773.62270000000001</v>
      </c>
      <c r="V10" s="27">
        <v>5063.0805</v>
      </c>
      <c r="W10" s="135">
        <v>1198.4534000000001</v>
      </c>
      <c r="X10" s="77">
        <v>4212</v>
      </c>
      <c r="Y10" s="128">
        <v>2864</v>
      </c>
      <c r="Z10" s="77">
        <v>244</v>
      </c>
      <c r="AA10" s="128">
        <v>917</v>
      </c>
      <c r="AB10" s="77">
        <v>152</v>
      </c>
      <c r="AC10" s="128">
        <v>900</v>
      </c>
      <c r="AD10" s="77">
        <v>164</v>
      </c>
      <c r="AE10" s="128">
        <v>1121</v>
      </c>
    </row>
    <row r="11" spans="1:31" ht="15" thickBot="1" x14ac:dyDescent="0.4">
      <c r="A11" s="35" t="s">
        <v>24</v>
      </c>
      <c r="B11" s="28">
        <v>615613.82494000008</v>
      </c>
      <c r="C11" s="28">
        <v>62556.479999999996</v>
      </c>
      <c r="D11" s="28">
        <v>646013.91790300014</v>
      </c>
      <c r="E11" s="28">
        <v>73068.314599999998</v>
      </c>
      <c r="F11" s="28">
        <v>659175</v>
      </c>
      <c r="G11" s="28">
        <v>52049</v>
      </c>
      <c r="H11" s="28">
        <v>672538.23479999998</v>
      </c>
      <c r="I11" s="28">
        <v>35888.333400000003</v>
      </c>
      <c r="J11" s="28">
        <v>703356.79129999992</v>
      </c>
      <c r="K11" s="28">
        <v>48271.313199999997</v>
      </c>
      <c r="L11" s="28">
        <v>744280.13660000009</v>
      </c>
      <c r="M11" s="28">
        <v>56927.106900000006</v>
      </c>
      <c r="N11" s="28">
        <v>807789</v>
      </c>
      <c r="O11" s="28">
        <v>56656</v>
      </c>
      <c r="P11" s="28">
        <v>866013.42479999992</v>
      </c>
      <c r="Q11" s="28">
        <v>53104.209494948998</v>
      </c>
      <c r="R11" s="28">
        <v>880892.79459999991</v>
      </c>
      <c r="S11" s="28">
        <v>59224.473700000002</v>
      </c>
      <c r="T11" s="28">
        <v>902871.1727</v>
      </c>
      <c r="U11" s="28">
        <v>55616.149600000012</v>
      </c>
      <c r="V11" s="28">
        <v>950745.40637410013</v>
      </c>
      <c r="W11" s="28">
        <v>56579.25039999999</v>
      </c>
      <c r="X11" s="113">
        <v>902370</v>
      </c>
      <c r="Y11" s="113">
        <v>125354</v>
      </c>
      <c r="Z11" s="113">
        <v>996930</v>
      </c>
      <c r="AA11" s="113">
        <v>116261</v>
      </c>
      <c r="AB11" s="113">
        <v>1006263</v>
      </c>
      <c r="AC11" s="113">
        <v>142692</v>
      </c>
      <c r="AD11" s="113">
        <v>1026062</v>
      </c>
      <c r="AE11" s="113">
        <v>148186</v>
      </c>
    </row>
    <row r="12" spans="1:31" x14ac:dyDescent="0.35">
      <c r="A12" s="29" t="s">
        <v>96</v>
      </c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</row>
    <row r="13" spans="1:31" x14ac:dyDescent="0.35">
      <c r="X13" s="108"/>
    </row>
  </sheetData>
  <mergeCells count="17">
    <mergeCell ref="AD2:AE2"/>
    <mergeCell ref="B4:AE4"/>
    <mergeCell ref="AB2:AC2"/>
    <mergeCell ref="Z2:AA2"/>
    <mergeCell ref="A2:A4"/>
    <mergeCell ref="B2:C2"/>
    <mergeCell ref="D2:E2"/>
    <mergeCell ref="F2:G2"/>
    <mergeCell ref="H2:I2"/>
    <mergeCell ref="T2:U2"/>
    <mergeCell ref="R2:S2"/>
    <mergeCell ref="P2:Q2"/>
    <mergeCell ref="L2:M2"/>
    <mergeCell ref="N2:O2"/>
    <mergeCell ref="J2:K2"/>
    <mergeCell ref="V2:W2"/>
    <mergeCell ref="X2:Y2"/>
  </mergeCells>
  <pageMargins left="0.7" right="0.7" top="0.78740157499999996" bottom="0.78740157499999996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18"/>
  <sheetViews>
    <sheetView workbookViewId="0">
      <selection activeCell="G1" sqref="G1"/>
    </sheetView>
  </sheetViews>
  <sheetFormatPr defaultRowHeight="14.5" x14ac:dyDescent="0.35"/>
  <cols>
    <col min="2" max="7" width="10.7265625" customWidth="1"/>
  </cols>
  <sheetData>
    <row r="1" spans="1:9" ht="15" thickBot="1" x14ac:dyDescent="0.4">
      <c r="A1" s="1" t="s">
        <v>186</v>
      </c>
    </row>
    <row r="2" spans="1:9" ht="29" thickBot="1" x14ac:dyDescent="0.4">
      <c r="A2" s="22" t="s">
        <v>71</v>
      </c>
      <c r="B2" s="53" t="s">
        <v>113</v>
      </c>
      <c r="C2" s="53" t="s">
        <v>114</v>
      </c>
      <c r="D2" s="53" t="s">
        <v>115</v>
      </c>
      <c r="E2" s="53" t="s">
        <v>116</v>
      </c>
      <c r="F2" s="53" t="s">
        <v>117</v>
      </c>
      <c r="G2" s="53" t="s">
        <v>118</v>
      </c>
    </row>
    <row r="3" spans="1:9" ht="15" thickBot="1" x14ac:dyDescent="0.4">
      <c r="A3" s="58">
        <v>2009</v>
      </c>
      <c r="B3" s="33">
        <v>894353.85530599998</v>
      </c>
      <c r="C3" s="34">
        <v>100</v>
      </c>
      <c r="D3" s="33">
        <v>827795.1</v>
      </c>
      <c r="E3" s="48">
        <v>92.557894740306438</v>
      </c>
      <c r="F3" s="33">
        <v>66558.755306000006</v>
      </c>
      <c r="G3" s="48">
        <v>7.442105259693566</v>
      </c>
      <c r="I3" s="108"/>
    </row>
    <row r="4" spans="1:9" ht="15" thickBot="1" x14ac:dyDescent="0.4">
      <c r="A4" s="58">
        <v>2010</v>
      </c>
      <c r="B4" s="33">
        <v>922725.94449999998</v>
      </c>
      <c r="C4" s="34">
        <v>99.999999999999986</v>
      </c>
      <c r="D4" s="33">
        <v>861300.03449999995</v>
      </c>
      <c r="E4" s="48">
        <v>93.342995245106593</v>
      </c>
      <c r="F4" s="33">
        <v>61425.91</v>
      </c>
      <c r="G4" s="48">
        <v>6.6570047548933964</v>
      </c>
    </row>
    <row r="5" spans="1:9" ht="15" thickBot="1" x14ac:dyDescent="0.4">
      <c r="A5" s="58">
        <v>2011</v>
      </c>
      <c r="B5" s="33">
        <v>945316</v>
      </c>
      <c r="C5" s="34">
        <v>100</v>
      </c>
      <c r="D5" s="33">
        <v>879076.90899999999</v>
      </c>
      <c r="E5" s="48">
        <v>92.992915490693065</v>
      </c>
      <c r="F5" s="33">
        <v>66239.091</v>
      </c>
      <c r="G5" s="48">
        <v>7.0070845093069405</v>
      </c>
    </row>
    <row r="6" spans="1:9" ht="15" thickBot="1" x14ac:dyDescent="0.4">
      <c r="A6" s="58">
        <v>2012</v>
      </c>
      <c r="B6" s="33">
        <v>962345.51630000002</v>
      </c>
      <c r="C6" s="34">
        <v>100</v>
      </c>
      <c r="D6" s="33">
        <v>892867.75410000002</v>
      </c>
      <c r="E6" s="48">
        <v>92.780372431398007</v>
      </c>
      <c r="F6" s="33">
        <v>69477.762199999997</v>
      </c>
      <c r="G6" s="48">
        <v>7.2196275686019939</v>
      </c>
    </row>
    <row r="7" spans="1:9" ht="15" thickBot="1" x14ac:dyDescent="0.4">
      <c r="A7" s="58">
        <v>2013</v>
      </c>
      <c r="B7" s="33">
        <v>1005748.9438</v>
      </c>
      <c r="C7" s="34">
        <v>99.999999999999986</v>
      </c>
      <c r="D7" s="33">
        <v>930390</v>
      </c>
      <c r="E7" s="48">
        <v>92.507181412960477</v>
      </c>
      <c r="F7" s="33">
        <v>75358.943799999994</v>
      </c>
      <c r="G7" s="48">
        <v>7.4928185870395136</v>
      </c>
    </row>
    <row r="8" spans="1:9" ht="15" thickBot="1" x14ac:dyDescent="0.4">
      <c r="A8" s="58">
        <v>2014</v>
      </c>
      <c r="B8" s="33">
        <v>1019804.8846999998</v>
      </c>
      <c r="C8" s="34">
        <v>100</v>
      </c>
      <c r="D8" s="33">
        <v>938666.11040000001</v>
      </c>
      <c r="E8" s="48">
        <v>92.043696248437882</v>
      </c>
      <c r="F8" s="33">
        <v>81138.774299999801</v>
      </c>
      <c r="G8" s="48">
        <v>7.9563037515621158</v>
      </c>
    </row>
    <row r="9" spans="1:9" ht="15" thickBot="1" x14ac:dyDescent="0.4">
      <c r="A9" s="58">
        <v>2015</v>
      </c>
      <c r="B9" s="33">
        <v>1087762</v>
      </c>
      <c r="C9" s="34">
        <v>100</v>
      </c>
      <c r="D9" s="33">
        <v>1003682</v>
      </c>
      <c r="E9" s="48">
        <v>92.270367966522087</v>
      </c>
      <c r="F9" s="33">
        <v>84080</v>
      </c>
      <c r="G9" s="48">
        <v>7.7296320334779107</v>
      </c>
    </row>
    <row r="10" spans="1:9" ht="15" thickBot="1" x14ac:dyDescent="0.4">
      <c r="A10" s="22">
        <v>2016</v>
      </c>
      <c r="B10" s="80">
        <v>1149842.8777000001</v>
      </c>
      <c r="C10" s="81">
        <v>100</v>
      </c>
      <c r="D10" s="80">
        <v>1052260</v>
      </c>
      <c r="E10" s="48">
        <v>91.513372862282495</v>
      </c>
      <c r="F10" s="80">
        <v>97582.877700000099</v>
      </c>
      <c r="G10" s="48">
        <v>8.4866271377175053</v>
      </c>
    </row>
    <row r="11" spans="1:9" ht="15" thickBot="1" x14ac:dyDescent="0.4">
      <c r="A11" s="22">
        <v>2017</v>
      </c>
      <c r="B11" s="80">
        <v>1195374.243</v>
      </c>
      <c r="C11" s="81">
        <v>100</v>
      </c>
      <c r="D11" s="80">
        <v>1091050</v>
      </c>
      <c r="E11" s="48">
        <v>91.27267099731209</v>
      </c>
      <c r="F11" s="80">
        <v>104324.243</v>
      </c>
      <c r="G11" s="48">
        <v>8.727329002687906</v>
      </c>
    </row>
    <row r="12" spans="1:9" ht="15" thickBot="1" x14ac:dyDescent="0.4">
      <c r="A12" s="22">
        <v>2018</v>
      </c>
      <c r="B12" s="80">
        <v>1296883.3056999999</v>
      </c>
      <c r="C12" s="81">
        <v>100</v>
      </c>
      <c r="D12" s="80">
        <v>1200386</v>
      </c>
      <c r="E12" s="48">
        <v>92.559291551068668</v>
      </c>
      <c r="F12" s="80">
        <v>96497.305699999895</v>
      </c>
      <c r="G12" s="48">
        <v>7.4407084489313355</v>
      </c>
    </row>
    <row r="13" spans="1:9" ht="15" thickBot="1" x14ac:dyDescent="0.4">
      <c r="A13" s="22">
        <v>2019</v>
      </c>
      <c r="B13" s="80">
        <v>1334427.3500999999</v>
      </c>
      <c r="C13" s="81">
        <v>99.999999999999986</v>
      </c>
      <c r="D13" s="80">
        <v>1238463.9627</v>
      </c>
      <c r="E13" s="48">
        <v>92.808646540944423</v>
      </c>
      <c r="F13" s="80">
        <v>95963.387399999905</v>
      </c>
      <c r="G13" s="48">
        <v>7.191353459055569</v>
      </c>
    </row>
    <row r="14" spans="1:9" ht="15" thickBot="1" x14ac:dyDescent="0.4">
      <c r="A14" s="74">
        <v>2020</v>
      </c>
      <c r="B14" s="106">
        <v>1328731.2707</v>
      </c>
      <c r="C14" s="136">
        <v>100</v>
      </c>
      <c r="D14" s="106">
        <v>1244338</v>
      </c>
      <c r="E14" s="129">
        <v>93.648582481577321</v>
      </c>
      <c r="F14" s="106">
        <v>84393.270699999994</v>
      </c>
      <c r="G14" s="129">
        <v>6.3514175184226733</v>
      </c>
    </row>
    <row r="15" spans="1:9" ht="15" thickBot="1" x14ac:dyDescent="0.4">
      <c r="A15" s="74">
        <v>2021</v>
      </c>
      <c r="B15" s="106">
        <v>1437067</v>
      </c>
      <c r="C15" s="136">
        <v>99.999999999999986</v>
      </c>
      <c r="D15" s="106">
        <v>1333530</v>
      </c>
      <c r="E15" s="129">
        <v>92.795255892731504</v>
      </c>
      <c r="F15" s="106">
        <v>103537</v>
      </c>
      <c r="G15" s="129">
        <v>7.2047441072684846</v>
      </c>
    </row>
    <row r="16" spans="1:9" ht="15" thickBot="1" x14ac:dyDescent="0.4">
      <c r="A16" s="74">
        <v>2022</v>
      </c>
      <c r="B16" s="106">
        <v>1405332</v>
      </c>
      <c r="C16" s="136">
        <v>100</v>
      </c>
      <c r="D16" s="106">
        <v>1312804</v>
      </c>
      <c r="E16" s="129">
        <v>93.41593303219453</v>
      </c>
      <c r="F16" s="106">
        <v>92528</v>
      </c>
      <c r="G16" s="129">
        <v>6.5840669678054731</v>
      </c>
    </row>
    <row r="17" spans="1:7" ht="15" thickBot="1" x14ac:dyDescent="0.4">
      <c r="A17" s="74">
        <v>2023</v>
      </c>
      <c r="B17" s="106">
        <v>1368249</v>
      </c>
      <c r="C17" s="136">
        <v>100</v>
      </c>
      <c r="D17" s="106">
        <v>1261452</v>
      </c>
      <c r="E17" s="129">
        <v>92.2</v>
      </c>
      <c r="F17" s="106">
        <v>106797</v>
      </c>
      <c r="G17" s="129">
        <v>7.8</v>
      </c>
    </row>
    <row r="18" spans="1:7" x14ac:dyDescent="0.35">
      <c r="A18" s="25" t="s">
        <v>96</v>
      </c>
    </row>
  </sheetData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J20"/>
  <sheetViews>
    <sheetView workbookViewId="0">
      <selection activeCell="E1" sqref="E1"/>
    </sheetView>
  </sheetViews>
  <sheetFormatPr defaultRowHeight="14.5" x14ac:dyDescent="0.35"/>
  <cols>
    <col min="2" max="7" width="11.7265625" customWidth="1"/>
  </cols>
  <sheetData>
    <row r="1" spans="1:10" ht="15" thickBot="1" x14ac:dyDescent="0.4">
      <c r="A1" s="21" t="s">
        <v>178</v>
      </c>
    </row>
    <row r="2" spans="1:10" ht="15.75" customHeight="1" thickBot="1" x14ac:dyDescent="0.4">
      <c r="A2" s="174" t="s">
        <v>71</v>
      </c>
      <c r="B2" s="150" t="s">
        <v>119</v>
      </c>
      <c r="C2" s="151"/>
      <c r="D2" s="177"/>
      <c r="E2" s="150" t="s">
        <v>120</v>
      </c>
      <c r="F2" s="151"/>
      <c r="G2" s="177"/>
    </row>
    <row r="3" spans="1:10" ht="19.5" thickBot="1" x14ac:dyDescent="0.4">
      <c r="A3" s="175"/>
      <c r="B3" s="2" t="s">
        <v>121</v>
      </c>
      <c r="C3" s="3" t="s">
        <v>122</v>
      </c>
      <c r="D3" s="2" t="s">
        <v>123</v>
      </c>
      <c r="E3" s="2" t="s">
        <v>121</v>
      </c>
      <c r="F3" s="3" t="s">
        <v>122</v>
      </c>
      <c r="G3" s="2" t="s">
        <v>123</v>
      </c>
    </row>
    <row r="4" spans="1:10" ht="15" thickBot="1" x14ac:dyDescent="0.4">
      <c r="A4" s="176"/>
      <c r="B4" s="157" t="s">
        <v>26</v>
      </c>
      <c r="C4" s="173"/>
      <c r="D4" s="173"/>
      <c r="E4" s="173"/>
      <c r="F4" s="173"/>
      <c r="G4" s="158"/>
      <c r="J4" s="108"/>
    </row>
    <row r="5" spans="1:10" ht="15" thickBot="1" x14ac:dyDescent="0.4">
      <c r="A5" s="58">
        <v>2009</v>
      </c>
      <c r="B5" s="33">
        <v>181844</v>
      </c>
      <c r="C5" s="33">
        <v>2638.413</v>
      </c>
      <c r="D5" s="33">
        <v>65066.860000000008</v>
      </c>
      <c r="E5" s="33">
        <v>58206</v>
      </c>
      <c r="F5" s="33">
        <v>409.43099999999998</v>
      </c>
      <c r="G5" s="33">
        <v>51880.119999999995</v>
      </c>
    </row>
    <row r="6" spans="1:10" ht="15" thickBot="1" x14ac:dyDescent="0.4">
      <c r="A6" s="58">
        <v>2010</v>
      </c>
      <c r="B6" s="33">
        <v>166063</v>
      </c>
      <c r="C6" s="33">
        <v>3280.58</v>
      </c>
      <c r="D6" s="33">
        <v>66771</v>
      </c>
      <c r="E6" s="33">
        <v>52989</v>
      </c>
      <c r="F6" s="33">
        <v>525.23399999999992</v>
      </c>
      <c r="G6" s="33">
        <v>49389</v>
      </c>
    </row>
    <row r="7" spans="1:10" ht="15" thickBot="1" x14ac:dyDescent="0.4">
      <c r="A7" s="58">
        <v>2011</v>
      </c>
      <c r="B7" s="33">
        <v>182324</v>
      </c>
      <c r="C7" s="33">
        <v>3392.87</v>
      </c>
      <c r="D7" s="33">
        <v>70672</v>
      </c>
      <c r="E7" s="33">
        <v>55438</v>
      </c>
      <c r="F7" s="33">
        <v>854.96</v>
      </c>
      <c r="G7" s="33">
        <v>50342</v>
      </c>
    </row>
    <row r="8" spans="1:10" ht="15" thickBot="1" x14ac:dyDescent="0.4">
      <c r="A8" s="58">
        <v>2012</v>
      </c>
      <c r="B8" s="33">
        <v>168840</v>
      </c>
      <c r="C8" s="33">
        <v>3716.39</v>
      </c>
      <c r="D8" s="33">
        <v>66439.58</v>
      </c>
      <c r="E8" s="33">
        <v>53685</v>
      </c>
      <c r="F8" s="33">
        <v>1010.421</v>
      </c>
      <c r="G8" s="33">
        <v>44855.11</v>
      </c>
    </row>
    <row r="9" spans="1:10" ht="15" thickBot="1" x14ac:dyDescent="0.4">
      <c r="A9" s="58">
        <v>2013</v>
      </c>
      <c r="B9" s="33">
        <v>181886</v>
      </c>
      <c r="C9" s="33">
        <v>3671.5729999999999</v>
      </c>
      <c r="D9" s="33">
        <v>67256.97</v>
      </c>
      <c r="E9" s="33">
        <v>54215</v>
      </c>
      <c r="F9" s="33">
        <v>1114.2660000000001</v>
      </c>
      <c r="G9" s="33">
        <v>46120.25</v>
      </c>
    </row>
    <row r="10" spans="1:10" ht="15" thickBot="1" x14ac:dyDescent="0.4">
      <c r="A10" s="58">
        <v>2014</v>
      </c>
      <c r="B10" s="33">
        <v>179327.86</v>
      </c>
      <c r="C10" s="33">
        <v>4000.991</v>
      </c>
      <c r="D10" s="33">
        <v>73084</v>
      </c>
      <c r="E10" s="33">
        <v>58584.73</v>
      </c>
      <c r="F10" s="33">
        <v>1194.616</v>
      </c>
      <c r="G10" s="33">
        <v>44606</v>
      </c>
    </row>
    <row r="11" spans="1:10" ht="15" thickBot="1" x14ac:dyDescent="0.4">
      <c r="A11" s="58">
        <v>2015</v>
      </c>
      <c r="B11" s="33">
        <v>182024.65</v>
      </c>
      <c r="C11" s="33">
        <v>3964.8789999999999</v>
      </c>
      <c r="D11" s="33">
        <v>82149.63</v>
      </c>
      <c r="E11" s="33">
        <v>74288.259999999995</v>
      </c>
      <c r="F11" s="33">
        <v>1406.703</v>
      </c>
      <c r="G11" s="33">
        <v>49261.84</v>
      </c>
    </row>
    <row r="12" spans="1:10" ht="15" thickBot="1" x14ac:dyDescent="0.4">
      <c r="A12" s="22">
        <v>2016</v>
      </c>
      <c r="B12" s="80">
        <v>174146.57800000001</v>
      </c>
      <c r="C12" s="80">
        <v>4046.7639999999997</v>
      </c>
      <c r="D12" s="82">
        <v>87366.003000000012</v>
      </c>
      <c r="E12" s="80">
        <v>91513.043999999994</v>
      </c>
      <c r="F12" s="82">
        <v>2081.75</v>
      </c>
      <c r="G12" s="80">
        <v>51907.376999999993</v>
      </c>
    </row>
    <row r="13" spans="1:10" ht="15" thickBot="1" x14ac:dyDescent="0.4">
      <c r="A13" s="22">
        <v>2017</v>
      </c>
      <c r="B13" s="80">
        <v>189958.74599999998</v>
      </c>
      <c r="C13" s="80">
        <v>4063.7100000000005</v>
      </c>
      <c r="D13" s="82">
        <v>89578.567999999999</v>
      </c>
      <c r="E13" s="80">
        <v>91324.862517000001</v>
      </c>
      <c r="F13" s="82">
        <v>1890.213</v>
      </c>
      <c r="G13" s="80">
        <v>56941.243999999999</v>
      </c>
    </row>
    <row r="14" spans="1:10" ht="15" thickBot="1" x14ac:dyDescent="0.4">
      <c r="A14" s="22">
        <v>2018</v>
      </c>
      <c r="B14" s="80">
        <v>196917.829</v>
      </c>
      <c r="C14" s="80">
        <v>4047.8709999999996</v>
      </c>
      <c r="D14" s="82">
        <v>93447.615000000005</v>
      </c>
      <c r="E14" s="80">
        <v>93082.607300000003</v>
      </c>
      <c r="F14" s="82">
        <v>1920.82</v>
      </c>
      <c r="G14" s="80">
        <v>64338.712</v>
      </c>
    </row>
    <row r="15" spans="1:10" ht="15" thickBot="1" x14ac:dyDescent="0.4">
      <c r="A15" s="22">
        <v>2019</v>
      </c>
      <c r="B15" s="80">
        <v>236296.568</v>
      </c>
      <c r="C15" s="106">
        <v>4292.9870000000001</v>
      </c>
      <c r="D15" s="82">
        <v>94694.491999999998</v>
      </c>
      <c r="E15" s="80">
        <v>101318.552765</v>
      </c>
      <c r="F15" s="82">
        <v>2042.4000000000003</v>
      </c>
      <c r="G15" s="80">
        <v>70202.076000000001</v>
      </c>
    </row>
    <row r="16" spans="1:10" ht="15" thickBot="1" x14ac:dyDescent="0.4">
      <c r="A16" s="22">
        <v>2020</v>
      </c>
      <c r="B16" s="80">
        <v>263202.46300000005</v>
      </c>
      <c r="C16" s="80">
        <v>4962.6419999999998</v>
      </c>
      <c r="D16" s="82">
        <v>89445.536999999997</v>
      </c>
      <c r="E16" s="80">
        <v>118315.78600000001</v>
      </c>
      <c r="F16" s="82">
        <v>2154.444</v>
      </c>
      <c r="G16" s="80">
        <v>73590.423999999999</v>
      </c>
    </row>
    <row r="17" spans="1:7" ht="15" thickBot="1" x14ac:dyDescent="0.4">
      <c r="A17" s="22">
        <v>2021</v>
      </c>
      <c r="B17" s="80">
        <v>301537.15700000001</v>
      </c>
      <c r="C17" s="80">
        <v>5205.5640000000003</v>
      </c>
      <c r="D17" s="82">
        <v>106630.82</v>
      </c>
      <c r="E17" s="80">
        <v>133421.21300000002</v>
      </c>
      <c r="F17" s="82">
        <v>2432.8040000000001</v>
      </c>
      <c r="G17" s="80">
        <v>79399.770999999993</v>
      </c>
    </row>
    <row r="18" spans="1:7" ht="15" thickBot="1" x14ac:dyDescent="0.4">
      <c r="A18" s="22">
        <v>2022</v>
      </c>
      <c r="B18" s="33">
        <v>321887.52100000001</v>
      </c>
      <c r="C18" s="33">
        <v>5208.54</v>
      </c>
      <c r="D18" s="33">
        <v>108681.217</v>
      </c>
      <c r="E18" s="33">
        <v>152073.20199999999</v>
      </c>
      <c r="F18" s="33">
        <v>2570.7820000000002</v>
      </c>
      <c r="G18" s="33">
        <v>84974.945000000007</v>
      </c>
    </row>
    <row r="19" spans="1:7" ht="15" thickBot="1" x14ac:dyDescent="0.4">
      <c r="A19" s="22">
        <v>2023</v>
      </c>
      <c r="B19" s="33">
        <v>318359.08</v>
      </c>
      <c r="C19" s="33">
        <v>5394.76</v>
      </c>
      <c r="D19" s="33">
        <v>96274.717000000004</v>
      </c>
      <c r="E19" s="33">
        <v>182416.75</v>
      </c>
      <c r="F19" s="33">
        <v>2539.8240000000001</v>
      </c>
      <c r="G19" s="33">
        <v>86884.456000000006</v>
      </c>
    </row>
    <row r="20" spans="1:7" x14ac:dyDescent="0.35">
      <c r="A20" s="25" t="s">
        <v>96</v>
      </c>
    </row>
  </sheetData>
  <mergeCells count="4">
    <mergeCell ref="A2:A4"/>
    <mergeCell ref="B2:D2"/>
    <mergeCell ref="E2:G2"/>
    <mergeCell ref="B4:G4"/>
  </mergeCells>
  <pageMargins left="0.7" right="0.7" top="0.78740157499999996" bottom="0.78740157499999996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20"/>
  <sheetViews>
    <sheetView workbookViewId="0">
      <selection activeCell="C1" sqref="C1"/>
    </sheetView>
  </sheetViews>
  <sheetFormatPr defaultColWidth="9.1796875" defaultRowHeight="14" x14ac:dyDescent="0.3"/>
  <cols>
    <col min="1" max="1" width="9.1796875" style="57"/>
    <col min="2" max="4" width="11.7265625" style="57" customWidth="1"/>
    <col min="5" max="16384" width="9.1796875" style="57"/>
  </cols>
  <sheetData>
    <row r="1" spans="1:6" ht="14.5" thickBot="1" x14ac:dyDescent="0.35">
      <c r="A1" s="21" t="s">
        <v>179</v>
      </c>
    </row>
    <row r="2" spans="1:6" ht="57.5" thickBot="1" x14ac:dyDescent="0.35">
      <c r="A2" s="174" t="s">
        <v>71</v>
      </c>
      <c r="B2" s="16" t="s">
        <v>124</v>
      </c>
      <c r="C2" s="53" t="s">
        <v>125</v>
      </c>
      <c r="D2" s="53" t="s">
        <v>126</v>
      </c>
    </row>
    <row r="3" spans="1:6" ht="14.5" thickBot="1" x14ac:dyDescent="0.35">
      <c r="A3" s="176"/>
      <c r="B3" s="157" t="s">
        <v>84</v>
      </c>
      <c r="C3" s="173"/>
      <c r="D3" s="158"/>
    </row>
    <row r="4" spans="1:6" ht="15" thickBot="1" x14ac:dyDescent="0.4">
      <c r="A4" s="58">
        <v>2009</v>
      </c>
      <c r="B4" s="65">
        <v>32.00875475682453</v>
      </c>
      <c r="C4" s="65">
        <v>15.5</v>
      </c>
      <c r="D4" s="65">
        <v>79.733554070382368</v>
      </c>
      <c r="F4" s="108"/>
    </row>
    <row r="5" spans="1:6" ht="14.5" thickBot="1" x14ac:dyDescent="0.35">
      <c r="A5" s="58">
        <v>2010</v>
      </c>
      <c r="B5" s="65">
        <v>31.908974304932464</v>
      </c>
      <c r="C5" s="65">
        <v>16</v>
      </c>
      <c r="D5" s="65">
        <v>73.967740486139206</v>
      </c>
    </row>
    <row r="6" spans="1:6" ht="14.5" thickBot="1" x14ac:dyDescent="0.35">
      <c r="A6" s="58">
        <v>2011</v>
      </c>
      <c r="B6" s="65">
        <v>30.406309646563262</v>
      </c>
      <c r="C6" s="65">
        <v>25.6</v>
      </c>
      <c r="D6" s="65">
        <v>71.2333031469323</v>
      </c>
    </row>
    <row r="7" spans="1:6" ht="14.5" thickBot="1" x14ac:dyDescent="0.35">
      <c r="A7" s="58">
        <v>2012</v>
      </c>
      <c r="B7" s="65">
        <v>31.7963752665245</v>
      </c>
      <c r="C7" s="65">
        <v>29.175270025891646</v>
      </c>
      <c r="D7" s="65">
        <v>67.51263328275104</v>
      </c>
    </row>
    <row r="8" spans="1:6" ht="14.5" thickBot="1" x14ac:dyDescent="0.35">
      <c r="A8" s="58">
        <v>2013</v>
      </c>
      <c r="B8" s="65">
        <v>29.807681734712954</v>
      </c>
      <c r="C8" s="65">
        <v>31</v>
      </c>
      <c r="D8" s="65">
        <v>68.573190258199304</v>
      </c>
    </row>
    <row r="9" spans="1:6" ht="14.5" thickBot="1" x14ac:dyDescent="0.35">
      <c r="A9" s="58">
        <v>2014</v>
      </c>
      <c r="B9" s="65">
        <v>32.669062130111897</v>
      </c>
      <c r="C9" s="40">
        <v>31.47</v>
      </c>
      <c r="D9" s="65">
        <v>61.033878824366496</v>
      </c>
    </row>
    <row r="10" spans="1:6" ht="14.5" thickBot="1" x14ac:dyDescent="0.35">
      <c r="A10" s="58">
        <v>2015</v>
      </c>
      <c r="B10" s="65">
        <v>40.812054850812785</v>
      </c>
      <c r="C10" s="65">
        <v>36.299999999999997</v>
      </c>
      <c r="D10" s="65">
        <v>59.965991325828249</v>
      </c>
    </row>
    <row r="11" spans="1:6" ht="14.5" thickBot="1" x14ac:dyDescent="0.35">
      <c r="A11" s="22">
        <v>2016</v>
      </c>
      <c r="B11" s="83">
        <v>50.5</v>
      </c>
      <c r="C11" s="83">
        <v>51.99</v>
      </c>
      <c r="D11" s="83">
        <v>59.413702375739895</v>
      </c>
    </row>
    <row r="12" spans="1:6" ht="14.5" thickBot="1" x14ac:dyDescent="0.35">
      <c r="A12" s="22">
        <v>2017</v>
      </c>
      <c r="B12" s="90">
        <v>51.2</v>
      </c>
      <c r="C12" s="83">
        <v>47.02</v>
      </c>
      <c r="D12" s="83">
        <v>63.565700224187552</v>
      </c>
    </row>
    <row r="13" spans="1:6" ht="14.5" thickBot="1" x14ac:dyDescent="0.35">
      <c r="A13" s="22">
        <v>2018</v>
      </c>
      <c r="B13" s="90">
        <v>51.1</v>
      </c>
      <c r="C13" s="83">
        <v>47.4</v>
      </c>
      <c r="D13" s="83">
        <v>68.900000000000006</v>
      </c>
    </row>
    <row r="14" spans="1:6" ht="14.5" thickBot="1" x14ac:dyDescent="0.35">
      <c r="A14" s="22">
        <v>2019</v>
      </c>
      <c r="B14" s="90">
        <v>54.2</v>
      </c>
      <c r="C14" s="83">
        <v>49.4</v>
      </c>
      <c r="D14" s="83">
        <v>74.099999999999994</v>
      </c>
    </row>
    <row r="15" spans="1:6" ht="14.5" thickBot="1" x14ac:dyDescent="0.35">
      <c r="A15" s="22">
        <v>2020</v>
      </c>
      <c r="B15" s="90">
        <v>57</v>
      </c>
      <c r="C15" s="83">
        <v>48.6</v>
      </c>
      <c r="D15" s="83">
        <v>82.3</v>
      </c>
    </row>
    <row r="16" spans="1:6" ht="14.5" thickBot="1" x14ac:dyDescent="0.35">
      <c r="A16" s="22">
        <v>2021</v>
      </c>
      <c r="B16" s="90">
        <v>57.5</v>
      </c>
      <c r="C16" s="83">
        <v>50.5</v>
      </c>
      <c r="D16" s="83">
        <v>81.900000000000006</v>
      </c>
    </row>
    <row r="17" spans="1:4" ht="14.5" thickBot="1" x14ac:dyDescent="0.35">
      <c r="A17" s="22">
        <v>2022</v>
      </c>
      <c r="B17" s="65">
        <v>56.953682347245</v>
      </c>
      <c r="C17" s="65">
        <v>50.2</v>
      </c>
      <c r="D17" s="65">
        <v>83.6</v>
      </c>
    </row>
    <row r="18" spans="1:4" ht="14.5" thickBot="1" x14ac:dyDescent="0.35">
      <c r="A18" s="22">
        <v>2023</v>
      </c>
      <c r="B18" s="65">
        <v>61.722704471100798</v>
      </c>
      <c r="C18" s="65">
        <v>48.2</v>
      </c>
      <c r="D18" s="65">
        <v>83.7</v>
      </c>
    </row>
    <row r="19" spans="1:4" x14ac:dyDescent="0.3">
      <c r="A19" s="9" t="s">
        <v>156</v>
      </c>
    </row>
    <row r="20" spans="1:4" x14ac:dyDescent="0.3">
      <c r="A20" s="25" t="s">
        <v>96</v>
      </c>
    </row>
  </sheetData>
  <mergeCells count="2">
    <mergeCell ref="A2:A3"/>
    <mergeCell ref="B3:D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4"/>
  <sheetViews>
    <sheetView zoomScaleNormal="100" workbookViewId="0"/>
  </sheetViews>
  <sheetFormatPr defaultRowHeight="14.5" x14ac:dyDescent="0.35"/>
  <cols>
    <col min="2" max="2" width="75.7265625" style="37" customWidth="1"/>
  </cols>
  <sheetData>
    <row r="1" spans="1:4" ht="15" thickBot="1" x14ac:dyDescent="0.4">
      <c r="A1" s="1" t="s">
        <v>166</v>
      </c>
      <c r="B1" s="119"/>
    </row>
    <row r="2" spans="1:4" ht="15" thickBot="1" x14ac:dyDescent="0.4">
      <c r="A2" s="22" t="s">
        <v>7</v>
      </c>
      <c r="B2" s="120" t="s">
        <v>8</v>
      </c>
    </row>
    <row r="3" spans="1:4" ht="15" thickBot="1" x14ac:dyDescent="0.4">
      <c r="A3" s="23">
        <v>1</v>
      </c>
      <c r="B3" s="121" t="s">
        <v>146</v>
      </c>
    </row>
    <row r="4" spans="1:4" ht="15" thickBot="1" x14ac:dyDescent="0.4">
      <c r="A4" s="23">
        <v>2</v>
      </c>
      <c r="B4" s="121" t="s">
        <v>147</v>
      </c>
      <c r="D4" s="108"/>
    </row>
    <row r="5" spans="1:4" ht="15" thickBot="1" x14ac:dyDescent="0.4">
      <c r="A5" s="23">
        <v>3</v>
      </c>
      <c r="B5" s="121" t="s">
        <v>9</v>
      </c>
    </row>
    <row r="6" spans="1:4" ht="15" thickBot="1" x14ac:dyDescent="0.4">
      <c r="A6" s="23">
        <v>4</v>
      </c>
      <c r="B6" s="121" t="s">
        <v>10</v>
      </c>
    </row>
    <row r="7" spans="1:4" ht="15" thickBot="1" x14ac:dyDescent="0.4">
      <c r="A7" s="23">
        <v>5</v>
      </c>
      <c r="B7" s="121" t="s">
        <v>11</v>
      </c>
    </row>
    <row r="8" spans="1:4" ht="15" thickBot="1" x14ac:dyDescent="0.4">
      <c r="A8" s="23">
        <v>6</v>
      </c>
      <c r="B8" s="121" t="s">
        <v>12</v>
      </c>
    </row>
    <row r="9" spans="1:4" ht="15" thickBot="1" x14ac:dyDescent="0.4">
      <c r="A9" s="23">
        <v>7</v>
      </c>
      <c r="B9" s="121" t="s">
        <v>13</v>
      </c>
    </row>
    <row r="10" spans="1:4" ht="19.5" thickBot="1" x14ac:dyDescent="0.4">
      <c r="A10" s="23">
        <v>8</v>
      </c>
      <c r="B10" s="121" t="s">
        <v>14</v>
      </c>
    </row>
    <row r="11" spans="1:4" ht="15" thickBot="1" x14ac:dyDescent="0.4">
      <c r="A11" s="23">
        <v>9</v>
      </c>
      <c r="B11" s="121" t="s">
        <v>15</v>
      </c>
    </row>
    <row r="12" spans="1:4" ht="15" thickBot="1" x14ac:dyDescent="0.4">
      <c r="A12" s="23">
        <v>10</v>
      </c>
      <c r="B12" s="121" t="s">
        <v>16</v>
      </c>
    </row>
    <row r="13" spans="1:4" ht="19.5" thickBot="1" x14ac:dyDescent="0.4">
      <c r="A13" s="23">
        <v>11</v>
      </c>
      <c r="B13" s="121" t="s">
        <v>17</v>
      </c>
    </row>
    <row r="14" spans="1:4" ht="15" thickBot="1" x14ac:dyDescent="0.4">
      <c r="A14" s="23">
        <v>12</v>
      </c>
      <c r="B14" s="121" t="s">
        <v>148</v>
      </c>
    </row>
    <row r="15" spans="1:4" ht="15" thickBot="1" x14ac:dyDescent="0.4">
      <c r="A15" s="23">
        <v>13</v>
      </c>
      <c r="B15" s="121" t="s">
        <v>149</v>
      </c>
    </row>
    <row r="16" spans="1:4" ht="15" thickBot="1" x14ac:dyDescent="0.4">
      <c r="A16" s="23">
        <v>14</v>
      </c>
      <c r="B16" s="121" t="s">
        <v>150</v>
      </c>
    </row>
    <row r="17" spans="1:5" ht="15" thickBot="1" x14ac:dyDescent="0.4">
      <c r="A17" s="23">
        <v>15</v>
      </c>
      <c r="B17" s="121" t="s">
        <v>151</v>
      </c>
    </row>
    <row r="18" spans="1:5" ht="15" thickBot="1" x14ac:dyDescent="0.4">
      <c r="A18" s="23">
        <v>16</v>
      </c>
      <c r="B18" s="121" t="s">
        <v>18</v>
      </c>
    </row>
    <row r="19" spans="1:5" ht="15" thickBot="1" x14ac:dyDescent="0.4">
      <c r="A19" s="23">
        <v>17</v>
      </c>
      <c r="B19" s="121" t="s">
        <v>19</v>
      </c>
    </row>
    <row r="20" spans="1:5" ht="19.5" thickBot="1" x14ac:dyDescent="0.4">
      <c r="A20" s="23">
        <v>18</v>
      </c>
      <c r="B20" s="121" t="s">
        <v>152</v>
      </c>
    </row>
    <row r="21" spans="1:5" ht="19.5" thickBot="1" x14ac:dyDescent="0.4">
      <c r="A21" s="23">
        <v>19</v>
      </c>
      <c r="B21" s="121" t="s">
        <v>153</v>
      </c>
    </row>
    <row r="22" spans="1:5" ht="19.5" thickBot="1" x14ac:dyDescent="0.4">
      <c r="A22" s="23">
        <v>20</v>
      </c>
      <c r="B22" s="24" t="s">
        <v>20</v>
      </c>
    </row>
    <row r="23" spans="1:5" ht="15" thickBot="1" x14ac:dyDescent="0.4">
      <c r="A23" s="23">
        <v>50</v>
      </c>
      <c r="B23" s="24" t="s">
        <v>21</v>
      </c>
    </row>
    <row r="24" spans="1:5" ht="30" customHeight="1" x14ac:dyDescent="0.35">
      <c r="A24" s="146" t="s">
        <v>22</v>
      </c>
      <c r="B24" s="147"/>
      <c r="C24" s="147"/>
      <c r="D24" s="147"/>
      <c r="E24" s="147"/>
    </row>
  </sheetData>
  <mergeCells count="1">
    <mergeCell ref="A24:E24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8"/>
  <sheetViews>
    <sheetView workbookViewId="0">
      <selection activeCell="B1" sqref="B1"/>
    </sheetView>
  </sheetViews>
  <sheetFormatPr defaultRowHeight="14.5" x14ac:dyDescent="0.35"/>
  <cols>
    <col min="1" max="1" width="20.7265625" customWidth="1"/>
    <col min="2" max="7" width="10.7265625" customWidth="1"/>
  </cols>
  <sheetData>
    <row r="1" spans="1:9" ht="15" thickBot="1" x14ac:dyDescent="0.4">
      <c r="A1" s="21" t="s">
        <v>180</v>
      </c>
    </row>
    <row r="2" spans="1:9" ht="21" customHeight="1" thickBot="1" x14ac:dyDescent="0.4">
      <c r="A2" s="180" t="s">
        <v>5</v>
      </c>
      <c r="B2" s="157" t="s">
        <v>121</v>
      </c>
      <c r="C2" s="158"/>
      <c r="D2" s="150" t="s">
        <v>122</v>
      </c>
      <c r="E2" s="177"/>
      <c r="F2" s="157" t="s">
        <v>123</v>
      </c>
      <c r="G2" s="158"/>
    </row>
    <row r="3" spans="1:9" ht="15" thickBot="1" x14ac:dyDescent="0.4">
      <c r="A3" s="182"/>
      <c r="B3" s="2" t="s">
        <v>26</v>
      </c>
      <c r="C3" s="2" t="s">
        <v>84</v>
      </c>
      <c r="D3" s="2" t="s">
        <v>26</v>
      </c>
      <c r="E3" s="2" t="s">
        <v>84</v>
      </c>
      <c r="F3" s="2" t="s">
        <v>26</v>
      </c>
      <c r="G3" s="2" t="s">
        <v>84</v>
      </c>
      <c r="I3" s="108"/>
    </row>
    <row r="4" spans="1:9" ht="15" thickBot="1" x14ac:dyDescent="0.4">
      <c r="A4" s="32" t="s">
        <v>127</v>
      </c>
      <c r="B4" s="114">
        <v>922.92100000000005</v>
      </c>
      <c r="C4" s="115">
        <v>0.52687279550083599</v>
      </c>
      <c r="D4" s="116">
        <v>0</v>
      </c>
      <c r="E4" s="115">
        <v>0</v>
      </c>
      <c r="F4" s="116">
        <v>221.7</v>
      </c>
      <c r="G4" s="115">
        <v>0.24382756351936244</v>
      </c>
    </row>
    <row r="5" spans="1:9" ht="15" thickBot="1" x14ac:dyDescent="0.4">
      <c r="A5" s="32" t="s">
        <v>128</v>
      </c>
      <c r="B5" s="114">
        <v>117929.906</v>
      </c>
      <c r="C5" s="115">
        <v>67.323269540264889</v>
      </c>
      <c r="D5" s="116">
        <v>23643.823</v>
      </c>
      <c r="E5" s="115">
        <v>91.549411826248274</v>
      </c>
      <c r="F5" s="116">
        <v>62628.430999999997</v>
      </c>
      <c r="G5" s="115">
        <v>68.879286142401924</v>
      </c>
    </row>
    <row r="6" spans="1:9" ht="15" thickBot="1" x14ac:dyDescent="0.4">
      <c r="A6" s="32" t="s">
        <v>129</v>
      </c>
      <c r="B6" s="114">
        <v>91.983999999999995</v>
      </c>
      <c r="C6" s="115">
        <v>5.2511392872574017E-2</v>
      </c>
      <c r="D6" s="116">
        <v>0</v>
      </c>
      <c r="E6" s="115">
        <v>0</v>
      </c>
      <c r="F6" s="116">
        <v>21721.541000000001</v>
      </c>
      <c r="G6" s="115">
        <v>23.889537293260872</v>
      </c>
    </row>
    <row r="7" spans="1:9" ht="15" thickBot="1" x14ac:dyDescent="0.4">
      <c r="A7" s="32" t="s">
        <v>130</v>
      </c>
      <c r="B7" s="114">
        <v>56224.794999999998</v>
      </c>
      <c r="C7" s="115">
        <v>32.097346271361708</v>
      </c>
      <c r="D7" s="116">
        <v>2182.4740000000002</v>
      </c>
      <c r="E7" s="115">
        <v>8.4505881737517399</v>
      </c>
      <c r="F7" s="116">
        <v>6353.241</v>
      </c>
      <c r="G7" s="115">
        <v>6.9873490008178525</v>
      </c>
    </row>
    <row r="8" spans="1:9" x14ac:dyDescent="0.35">
      <c r="A8" s="25" t="s">
        <v>96</v>
      </c>
    </row>
  </sheetData>
  <mergeCells count="4">
    <mergeCell ref="A2:A3"/>
    <mergeCell ref="B2:C2"/>
    <mergeCell ref="D2:E2"/>
    <mergeCell ref="F2:G2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D18"/>
  <sheetViews>
    <sheetView workbookViewId="0">
      <selection activeCell="D1" sqref="D1"/>
    </sheetView>
  </sheetViews>
  <sheetFormatPr defaultColWidth="9.1796875" defaultRowHeight="14" x14ac:dyDescent="0.3"/>
  <cols>
    <col min="1" max="1" width="9.1796875" style="57"/>
    <col min="2" max="2" width="10.7265625" style="57" customWidth="1"/>
    <col min="3" max="16384" width="9.1796875" style="57"/>
  </cols>
  <sheetData>
    <row r="1" spans="1:4" ht="14.5" thickBot="1" x14ac:dyDescent="0.35">
      <c r="A1" s="21" t="s">
        <v>181</v>
      </c>
    </row>
    <row r="2" spans="1:4" ht="29" thickBot="1" x14ac:dyDescent="0.35">
      <c r="A2" s="36" t="s">
        <v>131</v>
      </c>
      <c r="B2" s="53" t="s">
        <v>132</v>
      </c>
    </row>
    <row r="3" spans="1:4" ht="15" thickBot="1" x14ac:dyDescent="0.4">
      <c r="A3" s="54">
        <v>2009</v>
      </c>
      <c r="B3" s="34">
        <v>20.5</v>
      </c>
      <c r="D3" s="108"/>
    </row>
    <row r="4" spans="1:4" ht="14.5" thickBot="1" x14ac:dyDescent="0.35">
      <c r="A4" s="54">
        <v>2010</v>
      </c>
      <c r="B4" s="34">
        <v>20.2</v>
      </c>
    </row>
    <row r="5" spans="1:4" ht="14.5" thickBot="1" x14ac:dyDescent="0.35">
      <c r="A5" s="54">
        <v>2011</v>
      </c>
      <c r="B5" s="34">
        <v>19.8</v>
      </c>
    </row>
    <row r="6" spans="1:4" ht="14.5" thickBot="1" x14ac:dyDescent="0.35">
      <c r="A6" s="54">
        <v>2012</v>
      </c>
      <c r="B6" s="34">
        <v>19.600000000000001</v>
      </c>
    </row>
    <row r="7" spans="1:4" ht="14.5" thickBot="1" x14ac:dyDescent="0.35">
      <c r="A7" s="54">
        <v>2013</v>
      </c>
      <c r="B7" s="34">
        <v>19.3</v>
      </c>
    </row>
    <row r="8" spans="1:4" ht="14.5" thickBot="1" x14ac:dyDescent="0.35">
      <c r="A8" s="54">
        <v>2014</v>
      </c>
      <c r="B8" s="34">
        <v>19.5</v>
      </c>
    </row>
    <row r="9" spans="1:4" ht="14.5" thickBot="1" x14ac:dyDescent="0.35">
      <c r="A9" s="54">
        <v>2015</v>
      </c>
      <c r="B9" s="34">
        <v>19.399999999999999</v>
      </c>
    </row>
    <row r="10" spans="1:4" ht="14.5" thickBot="1" x14ac:dyDescent="0.35">
      <c r="A10" s="54">
        <v>2016</v>
      </c>
      <c r="B10" s="34">
        <v>19.600000000000001</v>
      </c>
    </row>
    <row r="11" spans="1:4" ht="14.5" thickBot="1" x14ac:dyDescent="0.35">
      <c r="A11" s="54">
        <v>2017</v>
      </c>
      <c r="B11" s="34">
        <v>19.7</v>
      </c>
    </row>
    <row r="12" spans="1:4" ht="14.5" thickBot="1" x14ac:dyDescent="0.35">
      <c r="A12" s="54">
        <v>2018</v>
      </c>
      <c r="B12" s="34">
        <v>19.8</v>
      </c>
    </row>
    <row r="13" spans="1:4" ht="14.5" thickBot="1" x14ac:dyDescent="0.35">
      <c r="A13" s="54">
        <v>2019</v>
      </c>
      <c r="B13" s="34">
        <v>20.100000000000001</v>
      </c>
    </row>
    <row r="14" spans="1:4" ht="14.5" thickBot="1" x14ac:dyDescent="0.35">
      <c r="A14" s="54">
        <v>2020</v>
      </c>
      <c r="B14" s="34">
        <v>20.399999999999999</v>
      </c>
    </row>
    <row r="15" spans="1:4" ht="14.5" thickBot="1" x14ac:dyDescent="0.35">
      <c r="A15" s="54">
        <v>2021</v>
      </c>
      <c r="B15" s="34">
        <v>20.8</v>
      </c>
    </row>
    <row r="16" spans="1:4" ht="14.5" thickBot="1" x14ac:dyDescent="0.35">
      <c r="A16" s="54">
        <v>2022</v>
      </c>
      <c r="B16" s="65">
        <v>21.2</v>
      </c>
    </row>
    <row r="17" spans="1:2" ht="14.5" thickBot="1" x14ac:dyDescent="0.35">
      <c r="A17" s="54">
        <v>2023</v>
      </c>
      <c r="B17" s="65">
        <v>21.3</v>
      </c>
    </row>
    <row r="18" spans="1:2" x14ac:dyDescent="0.3">
      <c r="A18" s="25" t="s">
        <v>96</v>
      </c>
    </row>
  </sheetData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18"/>
  <sheetViews>
    <sheetView workbookViewId="0">
      <selection activeCell="E1" sqref="E1"/>
    </sheetView>
  </sheetViews>
  <sheetFormatPr defaultColWidth="9.1796875" defaultRowHeight="14" x14ac:dyDescent="0.3"/>
  <cols>
    <col min="1" max="1" width="9.1796875" style="57"/>
    <col min="2" max="2" width="12.7265625" style="57" customWidth="1"/>
    <col min="3" max="16384" width="9.1796875" style="57"/>
  </cols>
  <sheetData>
    <row r="1" spans="1:4" ht="14.5" thickBot="1" x14ac:dyDescent="0.35">
      <c r="A1" s="21" t="s">
        <v>182</v>
      </c>
    </row>
    <row r="2" spans="1:4" ht="57.5" thickBot="1" x14ac:dyDescent="0.35">
      <c r="A2" s="36" t="s">
        <v>131</v>
      </c>
      <c r="B2" s="53" t="s">
        <v>133</v>
      </c>
    </row>
    <row r="3" spans="1:4" ht="15" thickBot="1" x14ac:dyDescent="0.4">
      <c r="A3" s="54">
        <v>2009</v>
      </c>
      <c r="B3" s="33">
        <v>155419</v>
      </c>
      <c r="D3" s="108"/>
    </row>
    <row r="4" spans="1:4" ht="14.5" thickBot="1" x14ac:dyDescent="0.35">
      <c r="A4" s="54">
        <v>2010</v>
      </c>
      <c r="B4" s="33">
        <v>145446</v>
      </c>
    </row>
    <row r="5" spans="1:4" ht="14.5" thickBot="1" x14ac:dyDescent="0.35">
      <c r="A5" s="54">
        <v>2011</v>
      </c>
      <c r="B5" s="33">
        <v>132449</v>
      </c>
    </row>
    <row r="6" spans="1:4" ht="14.5" thickBot="1" x14ac:dyDescent="0.35">
      <c r="A6" s="54">
        <v>2012</v>
      </c>
      <c r="B6" s="33">
        <v>125546</v>
      </c>
    </row>
    <row r="7" spans="1:4" ht="14.5" thickBot="1" x14ac:dyDescent="0.35">
      <c r="A7" s="54">
        <v>2013</v>
      </c>
      <c r="B7" s="33">
        <v>121837</v>
      </c>
    </row>
    <row r="8" spans="1:4" ht="14.5" thickBot="1" x14ac:dyDescent="0.35">
      <c r="A8" s="54">
        <v>2014</v>
      </c>
      <c r="B8" s="33">
        <v>131987</v>
      </c>
    </row>
    <row r="9" spans="1:4" ht="14.5" thickBot="1" x14ac:dyDescent="0.35">
      <c r="A9" s="54">
        <v>2015</v>
      </c>
      <c r="B9" s="33">
        <v>139528</v>
      </c>
    </row>
    <row r="10" spans="1:4" ht="14.5" thickBot="1" x14ac:dyDescent="0.35">
      <c r="A10" s="54">
        <v>2016</v>
      </c>
      <c r="B10" s="33">
        <v>145978</v>
      </c>
    </row>
    <row r="11" spans="1:4" ht="14.5" thickBot="1" x14ac:dyDescent="0.35">
      <c r="A11" s="54">
        <v>2017</v>
      </c>
      <c r="B11" s="33">
        <v>156214</v>
      </c>
    </row>
    <row r="12" spans="1:4" ht="14.5" thickBot="1" x14ac:dyDescent="0.35">
      <c r="A12" s="54">
        <v>2018</v>
      </c>
      <c r="B12" s="33">
        <v>171618</v>
      </c>
    </row>
    <row r="13" spans="1:4" ht="14.5" thickBot="1" x14ac:dyDescent="0.35">
      <c r="A13" s="54">
        <v>2019</v>
      </c>
      <c r="B13" s="33">
        <v>178401</v>
      </c>
    </row>
    <row r="14" spans="1:4" ht="14.5" thickBot="1" x14ac:dyDescent="0.35">
      <c r="A14" s="54">
        <v>2020</v>
      </c>
      <c r="B14" s="33">
        <v>169623</v>
      </c>
    </row>
    <row r="15" spans="1:4" ht="14.5" thickBot="1" x14ac:dyDescent="0.35">
      <c r="A15" s="54">
        <v>2021</v>
      </c>
      <c r="B15" s="33">
        <v>176664</v>
      </c>
    </row>
    <row r="16" spans="1:4" ht="14.5" thickBot="1" x14ac:dyDescent="0.35">
      <c r="A16" s="54">
        <v>2022</v>
      </c>
      <c r="B16" s="33">
        <v>162240</v>
      </c>
    </row>
    <row r="17" spans="1:2" ht="14.5" thickBot="1" x14ac:dyDescent="0.35">
      <c r="A17" s="54">
        <v>2023</v>
      </c>
      <c r="B17" s="33">
        <v>158204</v>
      </c>
    </row>
    <row r="18" spans="1:2" x14ac:dyDescent="0.3">
      <c r="A18" s="25" t="s">
        <v>96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L24"/>
  <sheetViews>
    <sheetView workbookViewId="0"/>
  </sheetViews>
  <sheetFormatPr defaultRowHeight="14.5" x14ac:dyDescent="0.35"/>
  <sheetData>
    <row r="1" spans="1:12" x14ac:dyDescent="0.35">
      <c r="A1" s="117" t="s">
        <v>157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4" spans="1:12" x14ac:dyDescent="0.35">
      <c r="K4" s="108"/>
    </row>
    <row r="6" spans="1:12" x14ac:dyDescent="0.35">
      <c r="L6" s="108"/>
    </row>
    <row r="24" spans="1:1" x14ac:dyDescent="0.35">
      <c r="A24" s="85" t="s">
        <v>134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Q24"/>
  <sheetViews>
    <sheetView workbookViewId="0"/>
  </sheetViews>
  <sheetFormatPr defaultRowHeight="14.5" x14ac:dyDescent="0.35"/>
  <sheetData>
    <row r="1" spans="1:17" x14ac:dyDescent="0.35">
      <c r="A1" s="117" t="s">
        <v>158</v>
      </c>
      <c r="B1" s="102"/>
      <c r="C1" s="102"/>
      <c r="D1" s="102"/>
      <c r="E1" s="102"/>
      <c r="F1" s="102"/>
      <c r="G1" s="102"/>
      <c r="H1" s="102"/>
    </row>
    <row r="5" spans="1:17" x14ac:dyDescent="0.35">
      <c r="K5" s="108"/>
    </row>
    <row r="7" spans="1:17" x14ac:dyDescent="0.35">
      <c r="L7" s="108"/>
    </row>
    <row r="9" spans="1:17" x14ac:dyDescent="0.35">
      <c r="Q9" s="108"/>
    </row>
    <row r="24" spans="1:1" x14ac:dyDescent="0.35">
      <c r="A24" s="85" t="s">
        <v>134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R24"/>
  <sheetViews>
    <sheetView workbookViewId="0"/>
  </sheetViews>
  <sheetFormatPr defaultRowHeight="14.5" x14ac:dyDescent="0.35"/>
  <sheetData>
    <row r="1" spans="1:18" x14ac:dyDescent="0.35">
      <c r="A1" s="117" t="s">
        <v>159</v>
      </c>
      <c r="B1" s="102"/>
      <c r="C1" s="102"/>
      <c r="D1" s="102"/>
      <c r="E1" s="102"/>
      <c r="F1" s="102"/>
      <c r="G1" s="102"/>
    </row>
    <row r="5" spans="1:18" x14ac:dyDescent="0.35">
      <c r="K5" s="108"/>
      <c r="L5" s="108"/>
    </row>
    <row r="9" spans="1:18" x14ac:dyDescent="0.35">
      <c r="R9" s="108"/>
    </row>
    <row r="24" spans="1:1" x14ac:dyDescent="0.35">
      <c r="A24" s="85" t="s">
        <v>134</v>
      </c>
    </row>
  </sheetData>
  <pageMargins left="0.7" right="0.7" top="0.78740157499999996" bottom="0.78740157499999996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Q24"/>
  <sheetViews>
    <sheetView workbookViewId="0"/>
  </sheetViews>
  <sheetFormatPr defaultRowHeight="14.5" x14ac:dyDescent="0.35"/>
  <sheetData>
    <row r="1" spans="1:17" x14ac:dyDescent="0.35">
      <c r="A1" s="117" t="s">
        <v>160</v>
      </c>
      <c r="B1" s="118"/>
      <c r="C1" s="118"/>
      <c r="D1" s="118"/>
      <c r="E1" s="118"/>
      <c r="F1" s="118"/>
      <c r="G1" s="118"/>
      <c r="H1" s="118"/>
      <c r="I1" s="118"/>
    </row>
    <row r="5" spans="1:17" x14ac:dyDescent="0.35">
      <c r="K5" s="108"/>
    </row>
    <row r="7" spans="1:17" x14ac:dyDescent="0.35">
      <c r="L7" s="108"/>
    </row>
    <row r="9" spans="1:17" x14ac:dyDescent="0.35">
      <c r="Q9" s="108"/>
    </row>
    <row r="24" spans="1:1" x14ac:dyDescent="0.35">
      <c r="A24" s="85" t="s">
        <v>134</v>
      </c>
    </row>
  </sheetData>
  <pageMargins left="0.7" right="0.7" top="0.78740157499999996" bottom="0.78740157499999996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Q24"/>
  <sheetViews>
    <sheetView workbookViewId="0"/>
  </sheetViews>
  <sheetFormatPr defaultRowHeight="14.5" x14ac:dyDescent="0.35"/>
  <sheetData>
    <row r="1" spans="1:17" x14ac:dyDescent="0.35">
      <c r="A1" s="117" t="s">
        <v>161</v>
      </c>
      <c r="B1" s="102"/>
      <c r="C1" s="102"/>
      <c r="D1" s="102"/>
      <c r="E1" s="102"/>
      <c r="F1" s="102"/>
      <c r="G1" s="102"/>
      <c r="H1" s="102"/>
    </row>
    <row r="5" spans="1:17" x14ac:dyDescent="0.35">
      <c r="K5" s="108"/>
    </row>
    <row r="6" spans="1:17" x14ac:dyDescent="0.35">
      <c r="K6" s="108"/>
    </row>
    <row r="9" spans="1:17" x14ac:dyDescent="0.35">
      <c r="Q9" s="108"/>
    </row>
    <row r="24" spans="1:1" x14ac:dyDescent="0.35">
      <c r="A24" s="85" t="s">
        <v>134</v>
      </c>
    </row>
  </sheetData>
  <pageMargins left="0.7" right="0.7" top="0.78740157499999996" bottom="0.78740157499999996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B28FE-4C18-4811-981C-E67745EDCF2F}">
  <dimension ref="A1:N11"/>
  <sheetViews>
    <sheetView zoomScaleNormal="100" workbookViewId="0">
      <selection activeCell="F1" sqref="F1"/>
    </sheetView>
  </sheetViews>
  <sheetFormatPr defaultRowHeight="14.5" x14ac:dyDescent="0.35"/>
  <cols>
    <col min="1" max="1" width="13.7265625" customWidth="1"/>
    <col min="2" max="14" width="10.7265625" customWidth="1"/>
  </cols>
  <sheetData>
    <row r="1" spans="1:14" ht="15" thickBot="1" x14ac:dyDescent="0.4">
      <c r="A1" s="1" t="s">
        <v>187</v>
      </c>
    </row>
    <row r="2" spans="1:14" ht="15" thickBot="1" x14ac:dyDescent="0.4">
      <c r="A2" s="183" t="s">
        <v>135</v>
      </c>
      <c r="B2" s="59">
        <v>2011</v>
      </c>
      <c r="C2" s="59">
        <v>2012</v>
      </c>
      <c r="D2" s="59">
        <v>2013</v>
      </c>
      <c r="E2" s="59">
        <v>2014</v>
      </c>
      <c r="F2" s="59">
        <v>2015</v>
      </c>
      <c r="G2" s="59">
        <v>2016</v>
      </c>
      <c r="H2" s="59">
        <v>2017</v>
      </c>
      <c r="I2" s="59">
        <v>2018</v>
      </c>
      <c r="J2" s="59">
        <v>2019</v>
      </c>
      <c r="K2" s="59">
        <v>2020</v>
      </c>
      <c r="L2" s="59">
        <v>2021</v>
      </c>
      <c r="M2" s="59">
        <v>2022</v>
      </c>
      <c r="N2" s="59">
        <v>2023</v>
      </c>
    </row>
    <row r="3" spans="1:14" ht="15" thickBot="1" x14ac:dyDescent="0.4">
      <c r="A3" s="184"/>
      <c r="B3" s="148" t="s">
        <v>26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8"/>
    </row>
    <row r="4" spans="1:14" ht="15" thickBot="1" x14ac:dyDescent="0.4">
      <c r="A4" s="12" t="s">
        <v>24</v>
      </c>
      <c r="B4" s="47">
        <v>242691743.28013816</v>
      </c>
      <c r="C4" s="47">
        <v>224036197.1703929</v>
      </c>
      <c r="D4" s="47">
        <v>223165585.71320277</v>
      </c>
      <c r="E4" s="47">
        <v>231048652.52933422</v>
      </c>
      <c r="F4" s="47">
        <v>238862625.96871811</v>
      </c>
      <c r="G4" s="79">
        <v>236164026.29196492</v>
      </c>
      <c r="H4" s="47">
        <v>238410257.82285264</v>
      </c>
      <c r="I4" s="47">
        <v>245546568.25817704</v>
      </c>
      <c r="J4" s="47">
        <v>247827067.78295323</v>
      </c>
      <c r="K4" s="47">
        <v>235109612.59502879</v>
      </c>
      <c r="L4" s="47">
        <v>245244140.11468247</v>
      </c>
      <c r="M4" s="47">
        <v>242073696.74505261</v>
      </c>
      <c r="N4" s="47">
        <v>217336171.78045169</v>
      </c>
    </row>
    <row r="5" spans="1:14" ht="15" thickBot="1" x14ac:dyDescent="0.4">
      <c r="A5" s="12" t="s">
        <v>136</v>
      </c>
      <c r="B5" s="31">
        <v>46003037.788624145</v>
      </c>
      <c r="C5" s="31">
        <v>43555996.047224909</v>
      </c>
      <c r="D5" s="31">
        <v>46563564.118937753</v>
      </c>
      <c r="E5" s="31">
        <v>50886528.279719211</v>
      </c>
      <c r="F5" s="31">
        <v>48271553.274920113</v>
      </c>
      <c r="G5" s="79">
        <v>52179967.554995865</v>
      </c>
      <c r="H5" s="47">
        <v>52130262.603124663</v>
      </c>
      <c r="I5" s="47">
        <v>53271561.493495055</v>
      </c>
      <c r="J5" s="47">
        <v>57451890.234172225</v>
      </c>
      <c r="K5" s="47">
        <v>61514945.560985833</v>
      </c>
      <c r="L5" s="47">
        <v>59798499.580796465</v>
      </c>
      <c r="M5" s="47">
        <v>56214647.865500927</v>
      </c>
      <c r="N5" s="47">
        <v>51789131.274044707</v>
      </c>
    </row>
    <row r="6" spans="1:14" ht="15" thickBot="1" x14ac:dyDescent="0.4">
      <c r="A6" s="12" t="s">
        <v>137</v>
      </c>
      <c r="B6" s="31">
        <v>84245364.792978004</v>
      </c>
      <c r="C6" s="31">
        <v>79272193.960138008</v>
      </c>
      <c r="D6" s="31">
        <v>75119673.139025003</v>
      </c>
      <c r="E6" s="31">
        <v>73637959.405988008</v>
      </c>
      <c r="F6" s="31">
        <v>75873637.194087997</v>
      </c>
      <c r="G6" s="87">
        <v>71902373.215617999</v>
      </c>
      <c r="H6" s="31">
        <v>72254322.436254993</v>
      </c>
      <c r="I6" s="31">
        <v>70745407.934561998</v>
      </c>
      <c r="J6" s="31">
        <v>69371431.007939994</v>
      </c>
      <c r="K6" s="31">
        <v>56757594.301723003</v>
      </c>
      <c r="L6" s="31">
        <v>59434233.556947008</v>
      </c>
      <c r="M6" s="31">
        <v>62764421.903171003</v>
      </c>
      <c r="N6" s="31">
        <v>55201966.890652999</v>
      </c>
    </row>
    <row r="7" spans="1:14" ht="15" thickBot="1" x14ac:dyDescent="0.4">
      <c r="A7" s="12" t="s">
        <v>138</v>
      </c>
      <c r="B7" s="31">
        <v>21296852.756950006</v>
      </c>
      <c r="C7" s="31">
        <v>19540670.453287002</v>
      </c>
      <c r="D7" s="31">
        <v>20147944.479391992</v>
      </c>
      <c r="E7" s="31">
        <v>20782240.945760995</v>
      </c>
      <c r="F7" s="31">
        <v>21480814.768054999</v>
      </c>
      <c r="G7" s="87">
        <v>21837871.953703012</v>
      </c>
      <c r="H7" s="31">
        <v>22349723.084354997</v>
      </c>
      <c r="I7" s="31">
        <v>23734466.343760002</v>
      </c>
      <c r="J7" s="31">
        <v>22800978.047566999</v>
      </c>
      <c r="K7" s="31">
        <v>20054600.144467</v>
      </c>
      <c r="L7" s="31">
        <v>22850067.983601004</v>
      </c>
      <c r="M7" s="31">
        <v>20983943.021983661</v>
      </c>
      <c r="N7" s="31">
        <v>19828821.941661</v>
      </c>
    </row>
    <row r="8" spans="1:14" ht="15" thickBot="1" x14ac:dyDescent="0.4">
      <c r="A8" s="12" t="s">
        <v>139</v>
      </c>
      <c r="B8" s="31">
        <v>85964111.858089</v>
      </c>
      <c r="C8" s="31">
        <v>76687930.869981006</v>
      </c>
      <c r="D8" s="31">
        <v>76204487.861917004</v>
      </c>
      <c r="E8" s="31">
        <v>80581716.381145999</v>
      </c>
      <c r="F8" s="31">
        <v>87515724.887159005</v>
      </c>
      <c r="G8" s="87">
        <v>84307926.030699015</v>
      </c>
      <c r="H8" s="31">
        <v>85743099.334872007</v>
      </c>
      <c r="I8" s="31">
        <v>91272065.394437</v>
      </c>
      <c r="J8" s="31">
        <v>91703476.565710008</v>
      </c>
      <c r="K8" s="31">
        <v>90853182.410632998</v>
      </c>
      <c r="L8" s="31">
        <v>96951647.238093004</v>
      </c>
      <c r="M8" s="31">
        <v>95997845.249741003</v>
      </c>
      <c r="N8" s="31">
        <v>84902142.012382999</v>
      </c>
    </row>
    <row r="9" spans="1:14" ht="15" thickBot="1" x14ac:dyDescent="0.4">
      <c r="A9" s="49" t="s">
        <v>140</v>
      </c>
      <c r="B9" s="31">
        <v>5182342.0355969993</v>
      </c>
      <c r="C9" s="31">
        <v>4979347.8092380017</v>
      </c>
      <c r="D9" s="31">
        <v>5129884.9097869871</v>
      </c>
      <c r="E9" s="31">
        <v>5160176.0926580019</v>
      </c>
      <c r="F9" s="31">
        <v>5720247.1187390005</v>
      </c>
      <c r="G9" s="87">
        <v>5935492.0537970457</v>
      </c>
      <c r="H9" s="31">
        <v>5932687.0539619988</v>
      </c>
      <c r="I9" s="31">
        <v>6522110.0698060133</v>
      </c>
      <c r="J9" s="31">
        <v>6497749.2053699996</v>
      </c>
      <c r="K9" s="31">
        <v>5928548.4053679788</v>
      </c>
      <c r="L9" s="31">
        <v>6207975.7517180135</v>
      </c>
      <c r="M9" s="31">
        <v>6108905.0423760265</v>
      </c>
      <c r="N9" s="31">
        <v>5599551.1316439919</v>
      </c>
    </row>
    <row r="10" spans="1:14" ht="15" thickBot="1" x14ac:dyDescent="0.4">
      <c r="A10" s="49" t="s">
        <v>141</v>
      </c>
      <c r="B10" s="31">
        <v>34.047899999999998</v>
      </c>
      <c r="C10" s="31">
        <v>58.030524</v>
      </c>
      <c r="D10" s="31">
        <v>31.204143999999999</v>
      </c>
      <c r="E10" s="31">
        <v>31.424061999999999</v>
      </c>
      <c r="F10" s="31">
        <v>648.72575699999993</v>
      </c>
      <c r="G10" s="87">
        <v>395.48315200000002</v>
      </c>
      <c r="H10" s="31">
        <v>163.310284</v>
      </c>
      <c r="I10" s="31">
        <v>957.02211699999998</v>
      </c>
      <c r="J10" s="31">
        <v>1542.7221939999999</v>
      </c>
      <c r="K10" s="31">
        <v>741.77185199999997</v>
      </c>
      <c r="L10" s="31">
        <v>1716.0035270000001</v>
      </c>
      <c r="M10" s="31">
        <v>3933.66228</v>
      </c>
      <c r="N10" s="31">
        <v>14558.530065999999</v>
      </c>
    </row>
    <row r="11" spans="1:14" x14ac:dyDescent="0.35">
      <c r="A11" s="29" t="s">
        <v>145</v>
      </c>
    </row>
  </sheetData>
  <mergeCells count="2">
    <mergeCell ref="A2:A3"/>
    <mergeCell ref="B3:N3"/>
  </mergeCells>
  <pageMargins left="0.7" right="0.7" top="0.78740157499999996" bottom="0.78740157499999996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3ED04-4FD2-4EA7-A7C0-80F94B36142B}">
  <dimension ref="A1:N12"/>
  <sheetViews>
    <sheetView workbookViewId="0">
      <selection activeCell="F1" sqref="F1"/>
    </sheetView>
  </sheetViews>
  <sheetFormatPr defaultRowHeight="14.5" x14ac:dyDescent="0.35"/>
  <cols>
    <col min="1" max="1" width="13.7265625" customWidth="1"/>
    <col min="2" max="14" width="10.7265625" customWidth="1"/>
  </cols>
  <sheetData>
    <row r="1" spans="1:14" ht="15" thickBot="1" x14ac:dyDescent="0.4">
      <c r="A1" s="21" t="s">
        <v>188</v>
      </c>
    </row>
    <row r="2" spans="1:14" ht="15" thickBot="1" x14ac:dyDescent="0.4">
      <c r="A2" s="180" t="s">
        <v>135</v>
      </c>
      <c r="B2" s="93">
        <v>2011</v>
      </c>
      <c r="C2" s="94">
        <v>2012</v>
      </c>
      <c r="D2" s="94">
        <v>2013</v>
      </c>
      <c r="E2" s="94">
        <v>2014</v>
      </c>
      <c r="F2" s="94">
        <v>2015</v>
      </c>
      <c r="G2" s="94">
        <v>2016</v>
      </c>
      <c r="H2" s="94">
        <v>2017</v>
      </c>
      <c r="I2" s="94">
        <v>2018</v>
      </c>
      <c r="J2" s="94">
        <v>2019</v>
      </c>
      <c r="K2" s="94">
        <v>2020</v>
      </c>
      <c r="L2" s="94">
        <v>2021</v>
      </c>
      <c r="M2" s="94">
        <v>2022</v>
      </c>
      <c r="N2" s="94">
        <v>2023</v>
      </c>
    </row>
    <row r="3" spans="1:14" ht="15" thickBot="1" x14ac:dyDescent="0.4">
      <c r="A3" s="182"/>
      <c r="B3" s="186" t="s">
        <v>142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8"/>
    </row>
    <row r="4" spans="1:14" ht="15" thickBot="1" x14ac:dyDescent="0.4">
      <c r="A4" s="32" t="s">
        <v>24</v>
      </c>
      <c r="B4" s="55">
        <v>56.078080183554668</v>
      </c>
      <c r="C4" s="56">
        <v>52.176988628277336</v>
      </c>
      <c r="D4" s="56">
        <v>51.998096304327753</v>
      </c>
      <c r="E4" s="56">
        <v>52.644007440913107</v>
      </c>
      <c r="F4" s="56">
        <v>51.641752515949634</v>
      </c>
      <c r="G4" s="89">
        <v>49.794881371656267</v>
      </c>
      <c r="H4" s="56">
        <v>47.797952038673905</v>
      </c>
      <c r="I4" s="56">
        <v>41.317543813644427</v>
      </c>
      <c r="J4" s="56">
        <v>40.265500326727981</v>
      </c>
      <c r="K4" s="56">
        <v>40.339187497152487</v>
      </c>
      <c r="L4" s="56">
        <v>40.448358312353967</v>
      </c>
      <c r="M4" s="56">
        <v>38.820164807990515</v>
      </c>
      <c r="N4" s="56">
        <v>34.882895601049057</v>
      </c>
    </row>
    <row r="5" spans="1:14" ht="15" thickBot="1" x14ac:dyDescent="0.4">
      <c r="A5" s="32" t="s">
        <v>136</v>
      </c>
      <c r="B5" s="51">
        <v>10.629789077001099</v>
      </c>
      <c r="C5" s="52">
        <v>10.143988958716717</v>
      </c>
      <c r="D5" s="52">
        <v>10.849417859798727</v>
      </c>
      <c r="E5" s="52">
        <v>11.59440119677677</v>
      </c>
      <c r="F5" s="52">
        <v>10.436239648936825</v>
      </c>
      <c r="G5" s="89">
        <v>11.002079085345837</v>
      </c>
      <c r="H5" s="56">
        <v>10.451395063374603</v>
      </c>
      <c r="I5" s="56">
        <v>8.963880422529332</v>
      </c>
      <c r="J5" s="56">
        <v>9.3344489191197386</v>
      </c>
      <c r="K5" s="56">
        <v>10.554493691144827</v>
      </c>
      <c r="L5" s="56">
        <v>9.8626256123964211</v>
      </c>
      <c r="M5" s="56">
        <v>9.0148658202225693</v>
      </c>
      <c r="N5" s="56">
        <v>8.3122604244932994</v>
      </c>
    </row>
    <row r="6" spans="1:14" ht="15" thickBot="1" x14ac:dyDescent="0.4">
      <c r="A6" s="32" t="s">
        <v>137</v>
      </c>
      <c r="B6" s="51">
        <v>19.466333127370433</v>
      </c>
      <c r="C6" s="52">
        <v>18.462125384367692</v>
      </c>
      <c r="D6" s="52">
        <v>17.503057139161559</v>
      </c>
      <c r="E6" s="52">
        <v>16.778272629875268</v>
      </c>
      <c r="F6" s="52">
        <v>16.403770068973387</v>
      </c>
      <c r="G6" s="88">
        <v>15.160522967142812</v>
      </c>
      <c r="H6" s="52">
        <v>14.48599011608448</v>
      </c>
      <c r="I6" s="52">
        <v>11.904163485913726</v>
      </c>
      <c r="J6" s="52">
        <v>11.271066566312863</v>
      </c>
      <c r="K6" s="52">
        <v>9.738245974520094</v>
      </c>
      <c r="L6" s="52">
        <v>9.8025468572147929</v>
      </c>
      <c r="M6" s="52">
        <v>10.065220778304756</v>
      </c>
      <c r="N6" s="52">
        <v>8.8600274507660828</v>
      </c>
    </row>
    <row r="7" spans="1:14" ht="15" thickBot="1" x14ac:dyDescent="0.4">
      <c r="A7" s="32" t="s">
        <v>138</v>
      </c>
      <c r="B7" s="51">
        <v>4.9210022575141306</v>
      </c>
      <c r="C7" s="52">
        <v>4.5509312910476893</v>
      </c>
      <c r="D7" s="52">
        <v>4.6945175441165388</v>
      </c>
      <c r="E7" s="52">
        <v>4.7351950985673348</v>
      </c>
      <c r="F7" s="52">
        <v>4.6441209276420219</v>
      </c>
      <c r="G7" s="88">
        <v>4.6044872304121043</v>
      </c>
      <c r="H7" s="52">
        <v>4.4808096841932317</v>
      </c>
      <c r="I7" s="52">
        <v>3.9937428570399733</v>
      </c>
      <c r="J7" s="52">
        <v>3.7045702765126993</v>
      </c>
      <c r="K7" s="52">
        <v>3.4408898321037049</v>
      </c>
      <c r="L7" s="52">
        <v>3.7686842867280701</v>
      </c>
      <c r="M7" s="52">
        <v>3.3650914468944118</v>
      </c>
      <c r="N7" s="52">
        <v>3.1825660681162571</v>
      </c>
    </row>
    <row r="8" spans="1:14" ht="15" thickBot="1" x14ac:dyDescent="0.4">
      <c r="A8" s="32" t="s">
        <v>139</v>
      </c>
      <c r="B8" s="51">
        <v>19.863479047663599</v>
      </c>
      <c r="C8" s="52">
        <v>17.860262526621337</v>
      </c>
      <c r="D8" s="52">
        <v>17.755821472215057</v>
      </c>
      <c r="E8" s="52">
        <v>18.360394792746135</v>
      </c>
      <c r="F8" s="52">
        <v>18.920772504897762</v>
      </c>
      <c r="G8" s="88">
        <v>17.776217831749687</v>
      </c>
      <c r="H8" s="52">
        <v>17.190302913479005</v>
      </c>
      <c r="I8" s="52">
        <v>15.358135882930981</v>
      </c>
      <c r="J8" s="52">
        <v>14.89944741973288</v>
      </c>
      <c r="K8" s="52">
        <v>15.588233588255306</v>
      </c>
      <c r="L8" s="52">
        <v>15.99033096010171</v>
      </c>
      <c r="M8" s="52">
        <v>15.394700968820059</v>
      </c>
      <c r="N8" s="52">
        <v>13.626965690346172</v>
      </c>
    </row>
    <row r="9" spans="1:14" ht="15" thickBot="1" x14ac:dyDescent="0.4">
      <c r="A9" s="50" t="s">
        <v>140</v>
      </c>
      <c r="B9" s="51">
        <v>1.1974688066555184</v>
      </c>
      <c r="C9" s="52">
        <v>1.159666952484691</v>
      </c>
      <c r="D9" s="52">
        <v>1.1952750183983252</v>
      </c>
      <c r="E9" s="52">
        <v>1.175736563033279</v>
      </c>
      <c r="F9" s="52">
        <v>1.236709111933987</v>
      </c>
      <c r="G9" s="88">
        <v>1.2514908698915932</v>
      </c>
      <c r="H9" s="52">
        <v>1.1894215200943246</v>
      </c>
      <c r="I9" s="52">
        <v>1.097460129368546</v>
      </c>
      <c r="J9" s="52">
        <v>1.0557164925219633</v>
      </c>
      <c r="K9" s="52">
        <v>1.0171971408162663</v>
      </c>
      <c r="L9" s="52">
        <v>1.0238875737559854</v>
      </c>
      <c r="M9" s="52">
        <v>0.97965497173020866</v>
      </c>
      <c r="N9" s="52">
        <v>0.89873929377568207</v>
      </c>
    </row>
    <row r="10" spans="1:14" ht="15" thickBot="1" x14ac:dyDescent="0.4">
      <c r="A10" s="50" t="s">
        <v>141</v>
      </c>
      <c r="B10" s="51">
        <v>7.8673499167118586E-6</v>
      </c>
      <c r="C10" s="52">
        <v>1.3515039217248044E-5</v>
      </c>
      <c r="D10" s="52">
        <v>7.270637538582269E-6</v>
      </c>
      <c r="E10" s="52">
        <v>7.1599143108687207E-6</v>
      </c>
      <c r="F10" s="52">
        <v>1.4025356565452597E-4</v>
      </c>
      <c r="G10" s="88">
        <v>8.3387114233827441E-5</v>
      </c>
      <c r="H10" s="52">
        <v>3.2741448263749942E-5</v>
      </c>
      <c r="I10" s="52">
        <v>1.6103586187447133E-4</v>
      </c>
      <c r="J10" s="52">
        <v>2.5065252783832651E-4</v>
      </c>
      <c r="K10" s="52">
        <v>1.2727031229250017E-4</v>
      </c>
      <c r="L10" s="52">
        <v>2.8302215699384903E-4</v>
      </c>
      <c r="M10" s="52">
        <v>6.3082201850869464E-4</v>
      </c>
      <c r="N10" s="52">
        <v>2.3366735515615161E-3</v>
      </c>
    </row>
    <row r="11" spans="1:14" x14ac:dyDescent="0.35">
      <c r="A11" s="29" t="s">
        <v>189</v>
      </c>
    </row>
    <row r="12" spans="1:14" x14ac:dyDescent="0.35">
      <c r="A12" s="29" t="s">
        <v>145</v>
      </c>
    </row>
  </sheetData>
  <mergeCells count="2">
    <mergeCell ref="A2:A3"/>
    <mergeCell ref="B3:N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31"/>
  <sheetViews>
    <sheetView zoomScaleNormal="100" workbookViewId="0"/>
  </sheetViews>
  <sheetFormatPr defaultRowHeight="14.5" x14ac:dyDescent="0.35"/>
  <sheetData>
    <row r="1" spans="1:31" ht="15" thickBot="1" x14ac:dyDescent="0.4">
      <c r="A1" s="1" t="s">
        <v>170</v>
      </c>
    </row>
    <row r="2" spans="1:31" ht="15" thickBot="1" x14ac:dyDescent="0.4">
      <c r="A2" s="154" t="s">
        <v>23</v>
      </c>
      <c r="B2" s="157">
        <v>2009</v>
      </c>
      <c r="C2" s="158"/>
      <c r="D2" s="157">
        <v>2010</v>
      </c>
      <c r="E2" s="158"/>
      <c r="F2" s="157">
        <v>2011</v>
      </c>
      <c r="G2" s="158"/>
      <c r="H2" s="148">
        <v>2012</v>
      </c>
      <c r="I2" s="149"/>
      <c r="J2" s="148">
        <v>2013</v>
      </c>
      <c r="K2" s="149"/>
      <c r="L2" s="148">
        <v>2014</v>
      </c>
      <c r="M2" s="149"/>
      <c r="N2" s="148">
        <v>2015</v>
      </c>
      <c r="O2" s="149"/>
      <c r="P2" s="148">
        <v>2016</v>
      </c>
      <c r="Q2" s="149"/>
      <c r="R2" s="148">
        <v>2017</v>
      </c>
      <c r="S2" s="149"/>
      <c r="T2" s="148">
        <v>2018</v>
      </c>
      <c r="U2" s="149"/>
      <c r="V2" s="148">
        <v>2019</v>
      </c>
      <c r="W2" s="149"/>
      <c r="X2" s="148">
        <v>2020</v>
      </c>
      <c r="Y2" s="149"/>
      <c r="Z2" s="148">
        <v>2021</v>
      </c>
      <c r="AA2" s="149"/>
      <c r="AB2" s="148">
        <v>2022</v>
      </c>
      <c r="AC2" s="149"/>
      <c r="AD2" s="148">
        <v>2023</v>
      </c>
      <c r="AE2" s="149"/>
    </row>
    <row r="3" spans="1:31" s="37" customFormat="1" ht="25" customHeight="1" thickBot="1" x14ac:dyDescent="0.4">
      <c r="A3" s="155"/>
      <c r="B3" s="3" t="s">
        <v>24</v>
      </c>
      <c r="C3" s="3" t="s">
        <v>25</v>
      </c>
      <c r="D3" s="3" t="s">
        <v>24</v>
      </c>
      <c r="E3" s="3" t="s">
        <v>25</v>
      </c>
      <c r="F3" s="3" t="s">
        <v>24</v>
      </c>
      <c r="G3" s="3" t="s">
        <v>25</v>
      </c>
      <c r="H3" s="3" t="s">
        <v>24</v>
      </c>
      <c r="I3" s="3" t="s">
        <v>25</v>
      </c>
      <c r="J3" s="3" t="s">
        <v>24</v>
      </c>
      <c r="K3" s="3" t="s">
        <v>25</v>
      </c>
      <c r="L3" s="3" t="s">
        <v>24</v>
      </c>
      <c r="M3" s="3" t="s">
        <v>25</v>
      </c>
      <c r="N3" s="3" t="s">
        <v>24</v>
      </c>
      <c r="O3" s="3" t="s">
        <v>25</v>
      </c>
      <c r="P3" s="3" t="s">
        <v>24</v>
      </c>
      <c r="Q3" s="3" t="s">
        <v>25</v>
      </c>
      <c r="R3" s="3" t="s">
        <v>24</v>
      </c>
      <c r="S3" s="3" t="s">
        <v>25</v>
      </c>
      <c r="T3" s="3" t="s">
        <v>24</v>
      </c>
      <c r="U3" s="3" t="s">
        <v>25</v>
      </c>
      <c r="V3" s="3" t="s">
        <v>24</v>
      </c>
      <c r="W3" s="3" t="s">
        <v>25</v>
      </c>
      <c r="X3" s="3" t="s">
        <v>24</v>
      </c>
      <c r="Y3" s="3" t="s">
        <v>25</v>
      </c>
      <c r="Z3" s="3" t="s">
        <v>24</v>
      </c>
      <c r="AA3" s="3" t="s">
        <v>25</v>
      </c>
      <c r="AB3" s="3" t="s">
        <v>24</v>
      </c>
      <c r="AC3" s="3" t="s">
        <v>25</v>
      </c>
      <c r="AD3" s="3" t="s">
        <v>24</v>
      </c>
      <c r="AE3" s="3" t="s">
        <v>25</v>
      </c>
    </row>
    <row r="4" spans="1:31" ht="15" thickBot="1" x14ac:dyDescent="0.4">
      <c r="A4" s="156"/>
      <c r="B4" s="150" t="s">
        <v>26</v>
      </c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2"/>
      <c r="AC4" s="152"/>
      <c r="AD4" s="152"/>
      <c r="AE4" s="153"/>
    </row>
    <row r="5" spans="1:31" ht="15" thickBot="1" x14ac:dyDescent="0.4">
      <c r="A5" s="58">
        <v>1</v>
      </c>
      <c r="B5" s="4">
        <v>86524.873999999996</v>
      </c>
      <c r="C5" s="4">
        <v>254.76499999999999</v>
      </c>
      <c r="D5" s="4">
        <v>93692.603180000006</v>
      </c>
      <c r="E5" s="4">
        <v>1380.675</v>
      </c>
      <c r="F5" s="4">
        <v>87533.664499999999</v>
      </c>
      <c r="G5" s="4">
        <v>1346.2155</v>
      </c>
      <c r="H5" s="5">
        <v>89922.332999999999</v>
      </c>
      <c r="I5" s="5">
        <v>1431.2729999999999</v>
      </c>
      <c r="J5" s="5">
        <v>139782.88130000001</v>
      </c>
      <c r="K5" s="5">
        <v>2497.319</v>
      </c>
      <c r="L5" s="5">
        <v>91543.05</v>
      </c>
      <c r="M5" s="5">
        <v>849.11300000000006</v>
      </c>
      <c r="N5" s="5">
        <v>100326.41202</v>
      </c>
      <c r="O5" s="5">
        <v>4058.4549999999999</v>
      </c>
      <c r="P5" s="5">
        <v>73178.680999999997</v>
      </c>
      <c r="Q5" s="5">
        <v>3201.4479999999999</v>
      </c>
      <c r="R5" s="5">
        <v>72525.262000000002</v>
      </c>
      <c r="S5" s="5">
        <v>1487.49</v>
      </c>
      <c r="T5" s="5">
        <v>58352.108</v>
      </c>
      <c r="U5" s="5">
        <v>579.21</v>
      </c>
      <c r="V5" s="5">
        <v>64767.578000000001</v>
      </c>
      <c r="W5" s="5">
        <v>1726.9</v>
      </c>
      <c r="X5" s="5">
        <v>66228.370999999999</v>
      </c>
      <c r="Y5" s="5">
        <v>504.14400000000001</v>
      </c>
      <c r="Z5" s="5">
        <v>54142.934300000001</v>
      </c>
      <c r="AA5" s="5">
        <v>592.92399999999998</v>
      </c>
      <c r="AB5" s="5">
        <v>60252</v>
      </c>
      <c r="AC5" s="5">
        <v>261</v>
      </c>
      <c r="AD5" s="5">
        <v>32407.837</v>
      </c>
      <c r="AE5" s="5">
        <v>700.69</v>
      </c>
    </row>
    <row r="6" spans="1:31" ht="15" thickBot="1" x14ac:dyDescent="0.4">
      <c r="A6" s="58">
        <v>2</v>
      </c>
      <c r="B6" s="4">
        <v>698724.60543600004</v>
      </c>
      <c r="C6" s="4">
        <v>873.56230000000005</v>
      </c>
      <c r="D6" s="4">
        <v>515311.49706199998</v>
      </c>
      <c r="E6" s="4">
        <v>1778.7796900000001</v>
      </c>
      <c r="F6" s="4">
        <v>383819.02189600002</v>
      </c>
      <c r="G6" s="4">
        <v>667.7183</v>
      </c>
      <c r="H6" s="5">
        <v>281137.05618000001</v>
      </c>
      <c r="I6" s="5">
        <v>2179.9537999999998</v>
      </c>
      <c r="J6" s="5">
        <v>309273.99933199998</v>
      </c>
      <c r="K6" s="5">
        <v>2298.9584</v>
      </c>
      <c r="L6" s="5">
        <v>309916.31609199999</v>
      </c>
      <c r="M6" s="5">
        <v>1840.6595</v>
      </c>
      <c r="N6" s="5">
        <v>347086.72638499999</v>
      </c>
      <c r="O6" s="5">
        <v>2089.4911999999999</v>
      </c>
      <c r="P6" s="5">
        <v>330099.44769100001</v>
      </c>
      <c r="Q6" s="5">
        <v>1461.9433200000001</v>
      </c>
      <c r="R6" s="5">
        <v>259605.998857</v>
      </c>
      <c r="S6" s="5">
        <v>2181.5354149999998</v>
      </c>
      <c r="T6" s="5">
        <v>287368.62619600003</v>
      </c>
      <c r="U6" s="5">
        <v>1152.72388</v>
      </c>
      <c r="V6" s="5">
        <v>281106.24236100004</v>
      </c>
      <c r="W6" s="5">
        <v>1293.5454099999999</v>
      </c>
      <c r="X6" s="5">
        <v>254617.93038400001</v>
      </c>
      <c r="Y6" s="5">
        <v>920.85299999999995</v>
      </c>
      <c r="Z6" s="5">
        <v>259653.95223599998</v>
      </c>
      <c r="AA6" s="5">
        <v>890.93104000000005</v>
      </c>
      <c r="AB6" s="5">
        <v>214755</v>
      </c>
      <c r="AC6" s="5">
        <v>795</v>
      </c>
      <c r="AD6" s="5">
        <v>210440.25188421601</v>
      </c>
      <c r="AE6" s="5">
        <v>526.75677000000007</v>
      </c>
    </row>
    <row r="7" spans="1:31" ht="15" thickBot="1" x14ac:dyDescent="0.4">
      <c r="A7" s="58">
        <v>3</v>
      </c>
      <c r="B7" s="4">
        <v>227659.68700000001</v>
      </c>
      <c r="C7" s="4">
        <v>1469.4504999999999</v>
      </c>
      <c r="D7" s="4">
        <v>214064.02707000001</v>
      </c>
      <c r="E7" s="4">
        <v>860.69200000000001</v>
      </c>
      <c r="F7" s="4">
        <v>175942.061021</v>
      </c>
      <c r="G7" s="4">
        <v>510.63099999999997</v>
      </c>
      <c r="H7" s="5">
        <v>169522.45611</v>
      </c>
      <c r="I7" s="5">
        <v>697.04849999999999</v>
      </c>
      <c r="J7" s="5">
        <v>148915.03700000001</v>
      </c>
      <c r="K7" s="5">
        <v>475.09100000000001</v>
      </c>
      <c r="L7" s="5">
        <v>168189.277133</v>
      </c>
      <c r="M7" s="5">
        <v>337.7081</v>
      </c>
      <c r="N7" s="5">
        <v>179159.92076000001</v>
      </c>
      <c r="O7" s="5">
        <v>353.45209999999997</v>
      </c>
      <c r="P7" s="5">
        <v>175806.23313399998</v>
      </c>
      <c r="Q7" s="5">
        <v>621.63210000000004</v>
      </c>
      <c r="R7" s="5">
        <v>175475.331084</v>
      </c>
      <c r="S7" s="5">
        <v>721.19</v>
      </c>
      <c r="T7" s="5">
        <v>193118.55235700001</v>
      </c>
      <c r="U7" s="5">
        <v>286.35000000000002</v>
      </c>
      <c r="V7" s="5">
        <v>185188.31044600002</v>
      </c>
      <c r="W7" s="5">
        <v>350.43700000000001</v>
      </c>
      <c r="X7" s="5">
        <v>253903.910175</v>
      </c>
      <c r="Y7" s="5">
        <v>241.04300000000001</v>
      </c>
      <c r="Z7" s="5">
        <v>272314.14900400001</v>
      </c>
      <c r="AA7" s="5">
        <v>327.161</v>
      </c>
      <c r="AB7" s="5">
        <v>179970</v>
      </c>
      <c r="AC7" s="5">
        <v>148</v>
      </c>
      <c r="AD7" s="5">
        <v>163608.15960000001</v>
      </c>
      <c r="AE7" s="5">
        <v>115.68899999999999</v>
      </c>
    </row>
    <row r="8" spans="1:31" ht="15" thickBot="1" x14ac:dyDescent="0.4">
      <c r="A8" s="58">
        <v>4</v>
      </c>
      <c r="B8" s="4">
        <v>59619.854319999999</v>
      </c>
      <c r="C8" s="4">
        <v>441.48200000000003</v>
      </c>
      <c r="D8" s="4">
        <v>69584.57733</v>
      </c>
      <c r="E8" s="4">
        <v>489.36500000000001</v>
      </c>
      <c r="F8" s="4">
        <v>74275.589600000007</v>
      </c>
      <c r="G8" s="4">
        <v>1540.163</v>
      </c>
      <c r="H8" s="5">
        <v>70296.773950000003</v>
      </c>
      <c r="I8" s="5">
        <v>361.58749999999998</v>
      </c>
      <c r="J8" s="5">
        <v>79216.649050000007</v>
      </c>
      <c r="K8" s="5">
        <v>497.29899999999998</v>
      </c>
      <c r="L8" s="5">
        <v>87303.861050000007</v>
      </c>
      <c r="M8" s="5">
        <v>339.86900000000003</v>
      </c>
      <c r="N8" s="5">
        <v>91762.358950000009</v>
      </c>
      <c r="O8" s="5">
        <v>430.637</v>
      </c>
      <c r="P8" s="5">
        <v>103033.15437</v>
      </c>
      <c r="Q8" s="5">
        <v>453.20100000000002</v>
      </c>
      <c r="R8" s="5">
        <v>100145.08895999999</v>
      </c>
      <c r="S8" s="5">
        <v>477.63499999999999</v>
      </c>
      <c r="T8" s="5">
        <v>92153.497961999994</v>
      </c>
      <c r="U8" s="5">
        <v>420.76889999999997</v>
      </c>
      <c r="V8" s="5">
        <v>81821.914749999996</v>
      </c>
      <c r="W8" s="5">
        <v>470.69819999999999</v>
      </c>
      <c r="X8" s="5">
        <v>70368.710430000006</v>
      </c>
      <c r="Y8" s="5">
        <v>360.834</v>
      </c>
      <c r="Z8" s="5">
        <v>74900.637599999987</v>
      </c>
      <c r="AA8" s="5">
        <v>323.19900000000001</v>
      </c>
      <c r="AB8" s="5">
        <v>69868</v>
      </c>
      <c r="AC8" s="5">
        <v>353</v>
      </c>
      <c r="AD8" s="5">
        <v>70749.698470000003</v>
      </c>
      <c r="AE8" s="5">
        <v>302.61</v>
      </c>
    </row>
    <row r="9" spans="1:31" ht="15" thickBot="1" x14ac:dyDescent="0.4">
      <c r="A9" s="58">
        <v>5</v>
      </c>
      <c r="B9" s="4">
        <v>175200.82759999999</v>
      </c>
      <c r="C9" s="4">
        <v>161037.1876</v>
      </c>
      <c r="D9" s="4">
        <v>59332.021200000003</v>
      </c>
      <c r="E9" s="4">
        <v>58900.111199999999</v>
      </c>
      <c r="F9" s="4">
        <v>123642.2789</v>
      </c>
      <c r="G9" s="4">
        <v>122988.8279</v>
      </c>
      <c r="H9" s="5">
        <v>16450.6224</v>
      </c>
      <c r="I9" s="5">
        <v>16015.0324</v>
      </c>
      <c r="J9" s="5">
        <v>12461.962</v>
      </c>
      <c r="K9" s="5">
        <v>12221.487999999999</v>
      </c>
      <c r="L9" s="5">
        <v>15564.441500000001</v>
      </c>
      <c r="M9" s="5">
        <v>15102.4295</v>
      </c>
      <c r="N9" s="5">
        <v>15928.424200000001</v>
      </c>
      <c r="O9" s="5">
        <v>14033.6872</v>
      </c>
      <c r="P9" s="5">
        <v>19201.06136</v>
      </c>
      <c r="Q9" s="5">
        <v>19013.20336</v>
      </c>
      <c r="R9" s="5">
        <v>16881.356</v>
      </c>
      <c r="S9" s="5">
        <v>16810.596000000001</v>
      </c>
      <c r="T9" s="5">
        <v>16405.583407999999</v>
      </c>
      <c r="U9" s="5">
        <v>16276.533407999999</v>
      </c>
      <c r="V9" s="5">
        <v>19169.941999999999</v>
      </c>
      <c r="W9" s="5">
        <v>19103.255000000001</v>
      </c>
      <c r="X9" s="5">
        <v>38619.895100000002</v>
      </c>
      <c r="Y9" s="5">
        <v>38487.955099999999</v>
      </c>
      <c r="Z9" s="5">
        <v>9263.4971999999998</v>
      </c>
      <c r="AA9" s="5">
        <v>9077.7412000000004</v>
      </c>
      <c r="AB9" s="5">
        <v>6592</v>
      </c>
      <c r="AC9" s="5">
        <v>6417</v>
      </c>
      <c r="AD9" s="5">
        <v>11967.3205</v>
      </c>
      <c r="AE9" s="5">
        <v>11734.630499999999</v>
      </c>
    </row>
    <row r="10" spans="1:31" ht="15" thickBot="1" x14ac:dyDescent="0.4">
      <c r="A10" s="58">
        <v>6</v>
      </c>
      <c r="B10" s="4">
        <v>56645.517475000001</v>
      </c>
      <c r="C10" s="4">
        <v>53354.382375000001</v>
      </c>
      <c r="D10" s="4">
        <v>77189.576056999998</v>
      </c>
      <c r="E10" s="4">
        <v>73688.126327000005</v>
      </c>
      <c r="F10" s="4">
        <v>40440.910736999998</v>
      </c>
      <c r="G10" s="4">
        <v>36709.727336999997</v>
      </c>
      <c r="H10" s="5">
        <v>17698.370123000001</v>
      </c>
      <c r="I10" s="5">
        <v>13103.379123000001</v>
      </c>
      <c r="J10" s="5">
        <v>15664.063249999999</v>
      </c>
      <c r="K10" s="5">
        <v>10850.12175</v>
      </c>
      <c r="L10" s="5">
        <v>14730.878360000001</v>
      </c>
      <c r="M10" s="5">
        <v>10579.48236</v>
      </c>
      <c r="N10" s="5">
        <v>15619.039381000002</v>
      </c>
      <c r="O10" s="5">
        <v>11606.706881000002</v>
      </c>
      <c r="P10" s="5">
        <v>15560.20514</v>
      </c>
      <c r="Q10" s="5">
        <v>11504.28354</v>
      </c>
      <c r="R10" s="5">
        <v>18024.851112000004</v>
      </c>
      <c r="S10" s="5">
        <v>13683.219112000002</v>
      </c>
      <c r="T10" s="5">
        <v>22739.535213000003</v>
      </c>
      <c r="U10" s="5">
        <v>17563.798813000001</v>
      </c>
      <c r="V10" s="5">
        <v>16733.568775</v>
      </c>
      <c r="W10" s="5">
        <v>11442.234974999999</v>
      </c>
      <c r="X10" s="5">
        <v>16164.210481</v>
      </c>
      <c r="Y10" s="5">
        <v>10056.876081</v>
      </c>
      <c r="Z10" s="5">
        <v>15408.988649999999</v>
      </c>
      <c r="AA10" s="5">
        <v>9837.3184500000007</v>
      </c>
      <c r="AB10" s="5">
        <v>12761</v>
      </c>
      <c r="AC10" s="5">
        <v>10475</v>
      </c>
      <c r="AD10" s="5">
        <v>10025.459832</v>
      </c>
      <c r="AE10" s="5">
        <v>8343.7100320000009</v>
      </c>
    </row>
    <row r="11" spans="1:31" ht="15" thickBot="1" x14ac:dyDescent="0.4">
      <c r="A11" s="58">
        <v>7</v>
      </c>
      <c r="B11" s="4">
        <v>110021.046122</v>
      </c>
      <c r="C11" s="4">
        <v>54220.051121999997</v>
      </c>
      <c r="D11" s="4">
        <v>108144.909596</v>
      </c>
      <c r="E11" s="4">
        <v>45919.374695999999</v>
      </c>
      <c r="F11" s="4">
        <v>102619.57214</v>
      </c>
      <c r="G11" s="4">
        <v>26517.0962</v>
      </c>
      <c r="H11" s="5">
        <v>95955.580193999995</v>
      </c>
      <c r="I11" s="5">
        <v>22010.630614000002</v>
      </c>
      <c r="J11" s="5">
        <v>102547.41554</v>
      </c>
      <c r="K11" s="5">
        <v>26516.758949999999</v>
      </c>
      <c r="L11" s="5">
        <v>120833.279117</v>
      </c>
      <c r="M11" s="5">
        <v>40458.811300000001</v>
      </c>
      <c r="N11" s="5">
        <v>128119.269078</v>
      </c>
      <c r="O11" s="5">
        <v>35310.858999999997</v>
      </c>
      <c r="P11" s="5">
        <v>139028.5998</v>
      </c>
      <c r="Q11" s="5">
        <v>36206.156999999999</v>
      </c>
      <c r="R11" s="5">
        <v>150413.984234</v>
      </c>
      <c r="S11" s="5">
        <v>32263.899359999999</v>
      </c>
      <c r="T11" s="5">
        <v>150465.22745800001</v>
      </c>
      <c r="U11" s="5">
        <v>33597.983899999999</v>
      </c>
      <c r="V11" s="5">
        <v>149997.76474499999</v>
      </c>
      <c r="W11" s="5">
        <v>37280.279979999999</v>
      </c>
      <c r="X11" s="5">
        <v>140794.38247899999</v>
      </c>
      <c r="Y11" s="5">
        <v>39856.079389999999</v>
      </c>
      <c r="Z11" s="5">
        <v>148055.555429</v>
      </c>
      <c r="AA11" s="5">
        <v>36543.748850000004</v>
      </c>
      <c r="AB11" s="5">
        <v>146595</v>
      </c>
      <c r="AC11" s="5">
        <v>37328</v>
      </c>
      <c r="AD11" s="5">
        <v>152083.66130000001</v>
      </c>
      <c r="AE11" s="5">
        <v>33251.199330000003</v>
      </c>
    </row>
    <row r="12" spans="1:31" ht="15" thickBot="1" x14ac:dyDescent="0.4">
      <c r="A12" s="58">
        <v>8</v>
      </c>
      <c r="B12" s="4">
        <v>31291.159598999999</v>
      </c>
      <c r="C12" s="4">
        <v>24438.383519999999</v>
      </c>
      <c r="D12" s="4">
        <v>34450.047898999997</v>
      </c>
      <c r="E12" s="4">
        <v>26300.483628999998</v>
      </c>
      <c r="F12" s="4">
        <v>37340.695971000001</v>
      </c>
      <c r="G12" s="4">
        <v>28614.438715</v>
      </c>
      <c r="H12" s="5">
        <v>64106.782831999997</v>
      </c>
      <c r="I12" s="5">
        <v>29774.71369</v>
      </c>
      <c r="J12" s="5">
        <v>38023.221068999999</v>
      </c>
      <c r="K12" s="5">
        <v>29432.88898</v>
      </c>
      <c r="L12" s="5">
        <v>43173.994480000001</v>
      </c>
      <c r="M12" s="5">
        <v>33931.593150000001</v>
      </c>
      <c r="N12" s="5">
        <v>46034.301577999999</v>
      </c>
      <c r="O12" s="5">
        <v>36874.141578000002</v>
      </c>
      <c r="P12" s="5">
        <v>50091.106752000007</v>
      </c>
      <c r="Q12" s="5">
        <v>39396.535472000003</v>
      </c>
      <c r="R12" s="5">
        <v>49712.860295000006</v>
      </c>
      <c r="S12" s="5">
        <v>38877.056987000004</v>
      </c>
      <c r="T12" s="5">
        <v>50233.177602000003</v>
      </c>
      <c r="U12" s="5">
        <v>39540.869310000002</v>
      </c>
      <c r="V12" s="5">
        <v>54202.880983999996</v>
      </c>
      <c r="W12" s="5">
        <v>43734.417721999998</v>
      </c>
      <c r="X12" s="5">
        <v>49753.841717000003</v>
      </c>
      <c r="Y12" s="5">
        <v>39131.650559000002</v>
      </c>
      <c r="Z12" s="5">
        <v>52396.719947999998</v>
      </c>
      <c r="AA12" s="5">
        <v>40980.944481999999</v>
      </c>
      <c r="AB12" s="5">
        <v>50753</v>
      </c>
      <c r="AC12" s="5">
        <v>38950</v>
      </c>
      <c r="AD12" s="5">
        <v>49587.750788999998</v>
      </c>
      <c r="AE12" s="5">
        <v>38356.253360000002</v>
      </c>
    </row>
    <row r="13" spans="1:31" ht="15" thickBot="1" x14ac:dyDescent="0.4">
      <c r="A13" s="58">
        <v>9</v>
      </c>
      <c r="B13" s="4">
        <v>3293.0616300000002</v>
      </c>
      <c r="C13" s="4">
        <v>2475.1406299999999</v>
      </c>
      <c r="D13" s="4">
        <v>2837.8798099999999</v>
      </c>
      <c r="E13" s="4">
        <v>2372.66831</v>
      </c>
      <c r="F13" s="4">
        <v>2573.9446309999998</v>
      </c>
      <c r="G13" s="4">
        <v>2050.7769309999999</v>
      </c>
      <c r="H13" s="5">
        <v>2243.1893660000001</v>
      </c>
      <c r="I13" s="5">
        <v>1827.0133659999999</v>
      </c>
      <c r="J13" s="5">
        <v>1915.6457499999999</v>
      </c>
      <c r="K13" s="5">
        <v>1492.5697</v>
      </c>
      <c r="L13" s="5">
        <v>1745.647383</v>
      </c>
      <c r="M13" s="5">
        <v>1392.453503</v>
      </c>
      <c r="N13" s="5">
        <v>1709.43055</v>
      </c>
      <c r="O13" s="5">
        <v>1353.5270499999999</v>
      </c>
      <c r="P13" s="5">
        <v>1509.8236400000001</v>
      </c>
      <c r="Q13" s="5">
        <v>1182.1243400000001</v>
      </c>
      <c r="R13" s="5">
        <v>1352.3733999999999</v>
      </c>
      <c r="S13" s="5">
        <v>1079.5971</v>
      </c>
      <c r="T13" s="5">
        <v>1223.834638</v>
      </c>
      <c r="U13" s="5">
        <v>1049.8543380000001</v>
      </c>
      <c r="V13" s="5">
        <v>1182.62076</v>
      </c>
      <c r="W13" s="5">
        <v>1016.1278600000001</v>
      </c>
      <c r="X13" s="5">
        <v>1367.3377</v>
      </c>
      <c r="Y13" s="5">
        <v>1138.7325000000001</v>
      </c>
      <c r="Z13" s="5">
        <v>1487.8261500000001</v>
      </c>
      <c r="AA13" s="5">
        <v>1283.5000500000001</v>
      </c>
      <c r="AB13" s="5">
        <v>1204</v>
      </c>
      <c r="AC13" s="5">
        <v>1066</v>
      </c>
      <c r="AD13" s="5">
        <v>2167.3086000000003</v>
      </c>
      <c r="AE13" s="5">
        <v>2058.4466000000002</v>
      </c>
    </row>
    <row r="14" spans="1:31" ht="15" thickBot="1" x14ac:dyDescent="0.4">
      <c r="A14" s="58">
        <v>10</v>
      </c>
      <c r="B14" s="4">
        <v>2736186.082004</v>
      </c>
      <c r="C14" s="4">
        <v>203580.32587999999</v>
      </c>
      <c r="D14" s="4">
        <v>2236190.1410759999</v>
      </c>
      <c r="E14" s="4">
        <v>209604.90432999999</v>
      </c>
      <c r="F14" s="4">
        <v>1965194.2742600001</v>
      </c>
      <c r="G14" s="4">
        <v>234208.42761300001</v>
      </c>
      <c r="H14" s="5">
        <v>1949153.038035</v>
      </c>
      <c r="I14" s="5">
        <v>194281.23074999999</v>
      </c>
      <c r="J14" s="5">
        <v>2124872.4600180001</v>
      </c>
      <c r="K14" s="5">
        <v>120052.23375</v>
      </c>
      <c r="L14" s="5">
        <v>1858590.9412120001</v>
      </c>
      <c r="M14" s="5">
        <v>127841.6185</v>
      </c>
      <c r="N14" s="5">
        <v>1882483.8737609999</v>
      </c>
      <c r="O14" s="5">
        <v>132541.42311999999</v>
      </c>
      <c r="P14" s="5">
        <v>1807099.3284509999</v>
      </c>
      <c r="Q14" s="5">
        <v>151406.73688000001</v>
      </c>
      <c r="R14" s="5">
        <v>1755342.073657</v>
      </c>
      <c r="S14" s="5">
        <v>192610.84719999999</v>
      </c>
      <c r="T14" s="5">
        <v>1782032.2026149998</v>
      </c>
      <c r="U14" s="5">
        <v>141603.86120000001</v>
      </c>
      <c r="V14" s="5">
        <v>1439435.9756749999</v>
      </c>
      <c r="W14" s="5">
        <v>126568.001</v>
      </c>
      <c r="X14" s="5">
        <v>1163788.365949</v>
      </c>
      <c r="Y14" s="5">
        <v>139561.75</v>
      </c>
      <c r="Z14" s="5">
        <v>1086168.298253</v>
      </c>
      <c r="AA14" s="5">
        <v>153366.43350000001</v>
      </c>
      <c r="AB14" s="5">
        <v>1088478</v>
      </c>
      <c r="AC14" s="5">
        <v>124848</v>
      </c>
      <c r="AD14" s="5">
        <v>779305.03637900006</v>
      </c>
      <c r="AE14" s="5">
        <v>110541.442</v>
      </c>
    </row>
    <row r="15" spans="1:31" ht="15" thickBot="1" x14ac:dyDescent="0.4">
      <c r="A15" s="58">
        <v>11</v>
      </c>
      <c r="B15" s="4">
        <v>54820.424299999999</v>
      </c>
      <c r="C15" s="4">
        <v>49400.915999999997</v>
      </c>
      <c r="D15" s="4">
        <v>99380.414776000005</v>
      </c>
      <c r="E15" s="4">
        <v>93798.788276000007</v>
      </c>
      <c r="F15" s="4">
        <v>69372.773400000005</v>
      </c>
      <c r="G15" s="4">
        <v>65148.679600000003</v>
      </c>
      <c r="H15" s="5">
        <v>70448.644425999999</v>
      </c>
      <c r="I15" s="5">
        <v>66025.381426000007</v>
      </c>
      <c r="J15" s="5">
        <v>72549.050849000007</v>
      </c>
      <c r="K15" s="5">
        <v>68344.889848999999</v>
      </c>
      <c r="L15" s="5">
        <v>78725.638391</v>
      </c>
      <c r="M15" s="5">
        <v>74215.822694999995</v>
      </c>
      <c r="N15" s="5">
        <v>83965.953706999993</v>
      </c>
      <c r="O15" s="5">
        <v>79766.868327999997</v>
      </c>
      <c r="P15" s="5">
        <v>91576.026905999999</v>
      </c>
      <c r="Q15" s="5">
        <v>86079.032378999997</v>
      </c>
      <c r="R15" s="5">
        <v>103303.77536499999</v>
      </c>
      <c r="S15" s="5">
        <v>96404.051697999996</v>
      </c>
      <c r="T15" s="5">
        <v>104019.49979099999</v>
      </c>
      <c r="U15" s="5">
        <v>97745.960649999994</v>
      </c>
      <c r="V15" s="5">
        <v>95549.231675000003</v>
      </c>
      <c r="W15" s="5">
        <v>90694.722066999995</v>
      </c>
      <c r="X15" s="5">
        <v>83541.029496000003</v>
      </c>
      <c r="Y15" s="5">
        <v>79728.849692999996</v>
      </c>
      <c r="Z15" s="5">
        <v>90578.931532000002</v>
      </c>
      <c r="AA15" s="5">
        <v>86646.795146000004</v>
      </c>
      <c r="AB15" s="5">
        <v>86822</v>
      </c>
      <c r="AC15" s="5">
        <v>83179</v>
      </c>
      <c r="AD15" s="5">
        <v>86395.538188000006</v>
      </c>
      <c r="AE15" s="5">
        <v>83109.829484000002</v>
      </c>
    </row>
    <row r="16" spans="1:31" ht="15" thickBot="1" x14ac:dyDescent="0.4">
      <c r="A16" s="58">
        <v>12</v>
      </c>
      <c r="B16" s="4">
        <v>586548.10617100005</v>
      </c>
      <c r="C16" s="4">
        <v>64905.592799999999</v>
      </c>
      <c r="D16" s="4">
        <v>675840.22724799998</v>
      </c>
      <c r="E16" s="4">
        <v>74793.437699999995</v>
      </c>
      <c r="F16" s="4">
        <v>739932.22167600004</v>
      </c>
      <c r="G16" s="4">
        <v>79091.409849999996</v>
      </c>
      <c r="H16" s="5">
        <v>789774.02376200003</v>
      </c>
      <c r="I16" s="5">
        <v>82356.139421</v>
      </c>
      <c r="J16" s="5">
        <v>621140.10427100002</v>
      </c>
      <c r="K16" s="5">
        <v>83473.491110000003</v>
      </c>
      <c r="L16" s="5">
        <v>670178.67121399997</v>
      </c>
      <c r="M16" s="5">
        <v>98605.862659999999</v>
      </c>
      <c r="N16" s="5">
        <v>668678.28214800009</v>
      </c>
      <c r="O16" s="5">
        <v>104609.99817000001</v>
      </c>
      <c r="P16" s="5">
        <v>680982.19975099992</v>
      </c>
      <c r="Q16" s="5">
        <v>101753.86377</v>
      </c>
      <c r="R16" s="5">
        <v>714667.613732</v>
      </c>
      <c r="S16" s="5">
        <v>101545.61476</v>
      </c>
      <c r="T16" s="5">
        <v>731960.14512300002</v>
      </c>
      <c r="U16" s="5">
        <v>98501.960800000001</v>
      </c>
      <c r="V16" s="5">
        <v>721117.89892800001</v>
      </c>
      <c r="W16" s="5">
        <v>95063.870439999999</v>
      </c>
      <c r="X16" s="5">
        <v>607332.928739</v>
      </c>
      <c r="Y16" s="5">
        <v>77784.365990000006</v>
      </c>
      <c r="Z16" s="5">
        <v>659046.50722000003</v>
      </c>
      <c r="AA16" s="5">
        <v>83765.553639999998</v>
      </c>
      <c r="AB16" s="5">
        <v>718481</v>
      </c>
      <c r="AC16" s="5">
        <v>84973</v>
      </c>
      <c r="AD16" s="5">
        <v>922122.61138200003</v>
      </c>
      <c r="AE16" s="5">
        <v>87963.786739999996</v>
      </c>
    </row>
    <row r="17" spans="1:31" ht="15" thickBot="1" x14ac:dyDescent="0.4">
      <c r="A17" s="58">
        <v>13</v>
      </c>
      <c r="B17" s="4">
        <v>115945.198437</v>
      </c>
      <c r="C17" s="4">
        <v>115945.198437</v>
      </c>
      <c r="D17" s="4">
        <v>117929.11104</v>
      </c>
      <c r="E17" s="4">
        <v>117929.11104</v>
      </c>
      <c r="F17" s="4">
        <v>128971.938025</v>
      </c>
      <c r="G17" s="4">
        <v>128971.938025</v>
      </c>
      <c r="H17" s="5">
        <v>123322.84852499999</v>
      </c>
      <c r="I17" s="5">
        <v>123322.84852499999</v>
      </c>
      <c r="J17" s="5">
        <v>141043.661284</v>
      </c>
      <c r="K17" s="5">
        <v>141043.661284</v>
      </c>
      <c r="L17" s="5">
        <v>148238.30106699999</v>
      </c>
      <c r="M17" s="5">
        <v>148238.30106699999</v>
      </c>
      <c r="N17" s="5">
        <v>157897.091235</v>
      </c>
      <c r="O17" s="5">
        <v>157897.091235</v>
      </c>
      <c r="P17" s="5">
        <v>160201.026713</v>
      </c>
      <c r="Q17" s="5">
        <v>160160.17271300001</v>
      </c>
      <c r="R17" s="5">
        <v>166571.66843399999</v>
      </c>
      <c r="S17" s="5">
        <v>166562.428434</v>
      </c>
      <c r="T17" s="5">
        <v>165049.60137700001</v>
      </c>
      <c r="U17" s="5">
        <v>165034.860869</v>
      </c>
      <c r="V17" s="5">
        <v>167822.23649000001</v>
      </c>
      <c r="W17" s="5">
        <v>167780.61149000001</v>
      </c>
      <c r="X17" s="5">
        <v>147105.003295</v>
      </c>
      <c r="Y17" s="5">
        <v>147099.20329500001</v>
      </c>
      <c r="Z17" s="5">
        <v>151529.69484700001</v>
      </c>
      <c r="AA17" s="5">
        <v>151515.11984699999</v>
      </c>
      <c r="AB17" s="5">
        <v>148517</v>
      </c>
      <c r="AC17" s="5">
        <v>148497</v>
      </c>
      <c r="AD17" s="5">
        <v>146096.72082699998</v>
      </c>
      <c r="AE17" s="5">
        <v>146083.42082699999</v>
      </c>
    </row>
    <row r="18" spans="1:31" ht="15" thickBot="1" x14ac:dyDescent="0.4">
      <c r="A18" s="58">
        <v>14</v>
      </c>
      <c r="B18" s="4">
        <v>4673.3470699999998</v>
      </c>
      <c r="C18" s="4">
        <v>4673.3470699999998</v>
      </c>
      <c r="D18" s="4">
        <v>4310.5213800000001</v>
      </c>
      <c r="E18" s="4">
        <v>4310.5213800000001</v>
      </c>
      <c r="F18" s="4">
        <v>4187.1091550000001</v>
      </c>
      <c r="G18" s="4">
        <v>4187.1091550000001</v>
      </c>
      <c r="H18" s="5">
        <v>3729.1601810000002</v>
      </c>
      <c r="I18" s="5">
        <v>3729.1601810000002</v>
      </c>
      <c r="J18" s="5">
        <v>3953.1920690000002</v>
      </c>
      <c r="K18" s="5">
        <v>3953.1920690000002</v>
      </c>
      <c r="L18" s="5">
        <v>4008.5154189999998</v>
      </c>
      <c r="M18" s="5">
        <v>4008.5154189999998</v>
      </c>
      <c r="N18" s="5">
        <v>3859.648244</v>
      </c>
      <c r="O18" s="5">
        <v>3859.648244</v>
      </c>
      <c r="P18" s="5">
        <v>3850.2741919999999</v>
      </c>
      <c r="Q18" s="5">
        <v>3850.047192</v>
      </c>
      <c r="R18" s="5">
        <v>3907.98963</v>
      </c>
      <c r="S18" s="5">
        <v>3907.98963</v>
      </c>
      <c r="T18" s="5">
        <v>4269.2352769999998</v>
      </c>
      <c r="U18" s="5">
        <v>4264.4341370000002</v>
      </c>
      <c r="V18" s="5">
        <v>4320.4072070000002</v>
      </c>
      <c r="W18" s="5">
        <v>4320.3762070000002</v>
      </c>
      <c r="X18" s="5">
        <v>3296.8818740000002</v>
      </c>
      <c r="Y18" s="5">
        <v>3296.8818740000002</v>
      </c>
      <c r="Z18" s="5">
        <v>3338.417085</v>
      </c>
      <c r="AA18" s="5">
        <v>3338.417085</v>
      </c>
      <c r="AB18" s="5">
        <v>3171</v>
      </c>
      <c r="AC18" s="5">
        <v>3171</v>
      </c>
      <c r="AD18" s="5">
        <v>3061.2989299999999</v>
      </c>
      <c r="AE18" s="5">
        <v>3061.2989299999999</v>
      </c>
    </row>
    <row r="19" spans="1:31" ht="15" thickBot="1" x14ac:dyDescent="0.4">
      <c r="A19" s="58">
        <v>15</v>
      </c>
      <c r="B19" s="4">
        <v>1077458.764709</v>
      </c>
      <c r="C19" s="4">
        <v>44020.445087</v>
      </c>
      <c r="D19" s="4">
        <v>1088009.0239319999</v>
      </c>
      <c r="E19" s="4">
        <v>44250.853412999997</v>
      </c>
      <c r="F19" s="4">
        <v>1089355.421138</v>
      </c>
      <c r="G19" s="4">
        <v>47751.376349999999</v>
      </c>
      <c r="H19" s="5">
        <v>1020513.551089</v>
      </c>
      <c r="I19" s="5">
        <v>48708.582209</v>
      </c>
      <c r="J19" s="5">
        <v>1007637.393412</v>
      </c>
      <c r="K19" s="5">
        <v>47916.477155</v>
      </c>
      <c r="L19" s="5">
        <v>1050775.568559</v>
      </c>
      <c r="M19" s="5">
        <v>50559.318029000002</v>
      </c>
      <c r="N19" s="5">
        <v>1101736.792355</v>
      </c>
      <c r="O19" s="5">
        <v>53508.169083000001</v>
      </c>
      <c r="P19" s="5">
        <v>1177282.175363</v>
      </c>
      <c r="Q19" s="5">
        <v>55340.564442000003</v>
      </c>
      <c r="R19" s="5">
        <v>1228845.879708</v>
      </c>
      <c r="S19" s="5">
        <v>58803.809832999999</v>
      </c>
      <c r="T19" s="5">
        <v>1252811.6882330002</v>
      </c>
      <c r="U19" s="5">
        <v>59958.874037000001</v>
      </c>
      <c r="V19" s="5">
        <v>1223670.4148250001</v>
      </c>
      <c r="W19" s="5">
        <v>57598.656841000004</v>
      </c>
      <c r="X19" s="5">
        <v>1152572.8338890001</v>
      </c>
      <c r="Y19" s="5">
        <v>51313.208017999998</v>
      </c>
      <c r="Z19" s="5">
        <v>1079177.445114</v>
      </c>
      <c r="AA19" s="5">
        <v>54192.283914</v>
      </c>
      <c r="AB19" s="5">
        <v>977108</v>
      </c>
      <c r="AC19" s="5">
        <v>53483</v>
      </c>
      <c r="AD19" s="5">
        <v>962311.06163899996</v>
      </c>
      <c r="AE19" s="5">
        <v>54202.518523999999</v>
      </c>
    </row>
    <row r="20" spans="1:31" ht="15" thickBot="1" x14ac:dyDescent="0.4">
      <c r="A20" s="58">
        <v>16</v>
      </c>
      <c r="B20" s="4">
        <v>610839.282794</v>
      </c>
      <c r="C20" s="4">
        <v>202058.86087800001</v>
      </c>
      <c r="D20" s="4">
        <v>739930.74046400003</v>
      </c>
      <c r="E20" s="4">
        <v>193417.00869700001</v>
      </c>
      <c r="F20" s="4">
        <v>724604.14324300003</v>
      </c>
      <c r="G20" s="4">
        <v>184000.05901200001</v>
      </c>
      <c r="H20" s="5">
        <v>730204.94004500005</v>
      </c>
      <c r="I20" s="5">
        <v>179268.53681200001</v>
      </c>
      <c r="J20" s="5">
        <v>686571.37139999995</v>
      </c>
      <c r="K20" s="5">
        <v>185627.534613</v>
      </c>
      <c r="L20" s="5">
        <v>628671.46364199999</v>
      </c>
      <c r="M20" s="5">
        <v>207466.55158199999</v>
      </c>
      <c r="N20" s="5">
        <v>562110.42697200004</v>
      </c>
      <c r="O20" s="5">
        <v>202207.27053800001</v>
      </c>
      <c r="P20" s="5">
        <v>567352.01184099994</v>
      </c>
      <c r="Q20" s="5">
        <v>207741.36431599999</v>
      </c>
      <c r="R20" s="5">
        <v>597029.66208700009</v>
      </c>
      <c r="S20" s="5">
        <v>224446.11549600001</v>
      </c>
      <c r="T20" s="5">
        <v>610060.59753999999</v>
      </c>
      <c r="U20" s="5">
        <v>241358.030203</v>
      </c>
      <c r="V20" s="5">
        <v>691702.91728399997</v>
      </c>
      <c r="W20" s="5">
        <v>269325.84902000002</v>
      </c>
      <c r="X20" s="5">
        <v>645231.59256999998</v>
      </c>
      <c r="Y20" s="5">
        <v>256046.76826499999</v>
      </c>
      <c r="Z20" s="5">
        <v>735230.23914299998</v>
      </c>
      <c r="AA20" s="5">
        <v>276758.60487600003</v>
      </c>
      <c r="AB20" s="5">
        <v>769363</v>
      </c>
      <c r="AC20" s="5">
        <v>265229</v>
      </c>
      <c r="AD20" s="5">
        <v>746414.23971399991</v>
      </c>
      <c r="AE20" s="5">
        <v>274053.16350999998</v>
      </c>
    </row>
    <row r="21" spans="1:31" ht="15" thickBot="1" x14ac:dyDescent="0.4">
      <c r="A21" s="58">
        <v>17</v>
      </c>
      <c r="B21" s="4">
        <v>18520614.376456</v>
      </c>
      <c r="C21" s="4">
        <v>798904.44255000004</v>
      </c>
      <c r="D21" s="4">
        <v>18480355.023781002</v>
      </c>
      <c r="E21" s="4">
        <v>509943.30619999999</v>
      </c>
      <c r="F21" s="4">
        <v>17387158.018876001</v>
      </c>
      <c r="G21" s="4">
        <v>427220.55573000002</v>
      </c>
      <c r="H21" s="5">
        <v>17318624.874928001</v>
      </c>
      <c r="I21" s="5">
        <v>570751.23261199996</v>
      </c>
      <c r="J21" s="5">
        <v>17904589.560187999</v>
      </c>
      <c r="K21" s="5">
        <v>412064.15172000002</v>
      </c>
      <c r="L21" s="5">
        <v>19124591.696635</v>
      </c>
      <c r="M21" s="5">
        <v>458026.63809999998</v>
      </c>
      <c r="N21" s="5">
        <v>24291868.200789001</v>
      </c>
      <c r="O21" s="5">
        <v>413612.60278000002</v>
      </c>
      <c r="P21" s="5">
        <v>20669215.463451996</v>
      </c>
      <c r="Q21" s="5">
        <v>301381.48563000001</v>
      </c>
      <c r="R21" s="5">
        <v>20742812.291575998</v>
      </c>
      <c r="S21" s="5">
        <v>256559.635385</v>
      </c>
      <c r="T21" s="5">
        <v>23701320.797821</v>
      </c>
      <c r="U21" s="5">
        <v>452480.30414700002</v>
      </c>
      <c r="V21" s="5">
        <v>23534430.937867999</v>
      </c>
      <c r="W21" s="5">
        <v>545679.55174999998</v>
      </c>
      <c r="X21" s="5">
        <v>25050134.904684</v>
      </c>
      <c r="Y21" s="5">
        <v>597532.464423</v>
      </c>
      <c r="Z21" s="5">
        <v>25937243.813568</v>
      </c>
      <c r="AA21" s="5">
        <v>437338.39948999998</v>
      </c>
      <c r="AB21" s="5">
        <v>25149459</v>
      </c>
      <c r="AC21" s="5">
        <v>440705</v>
      </c>
      <c r="AD21" s="5">
        <v>23455725.548241001</v>
      </c>
      <c r="AE21" s="5">
        <v>429130.15215799998</v>
      </c>
    </row>
    <row r="22" spans="1:31" ht="15" thickBot="1" x14ac:dyDescent="0.4">
      <c r="A22" s="58">
        <v>18</v>
      </c>
      <c r="B22" s="4">
        <v>33301.490836999998</v>
      </c>
      <c r="C22" s="4">
        <v>30498.752882000001</v>
      </c>
      <c r="D22" s="4">
        <v>36759.046943000001</v>
      </c>
      <c r="E22" s="4">
        <v>33017.887046999902</v>
      </c>
      <c r="F22" s="4">
        <v>35857.670413</v>
      </c>
      <c r="G22" s="4">
        <v>31565.239996</v>
      </c>
      <c r="H22" s="5">
        <v>36597.235301000001</v>
      </c>
      <c r="I22" s="5">
        <v>32243.703814</v>
      </c>
      <c r="J22" s="5">
        <v>36739.216134000002</v>
      </c>
      <c r="K22" s="5">
        <v>31681.369123</v>
      </c>
      <c r="L22" s="5">
        <v>37458.503349999999</v>
      </c>
      <c r="M22" s="5">
        <v>31583.166845</v>
      </c>
      <c r="N22" s="5">
        <v>39142.873242000001</v>
      </c>
      <c r="O22" s="5">
        <v>32248.416064000001</v>
      </c>
      <c r="P22" s="5">
        <v>41010.135584000003</v>
      </c>
      <c r="Q22" s="5">
        <v>33623.699431000001</v>
      </c>
      <c r="R22" s="5">
        <v>42416.895271000009</v>
      </c>
      <c r="S22" s="5">
        <v>34513.610890999997</v>
      </c>
      <c r="T22" s="5">
        <v>44338.201035999999</v>
      </c>
      <c r="U22" s="5">
        <v>36091.974501999997</v>
      </c>
      <c r="V22" s="5">
        <v>45311.751013000001</v>
      </c>
      <c r="W22" s="5">
        <v>36392.857315000001</v>
      </c>
      <c r="X22" s="5">
        <v>46461.168613000002</v>
      </c>
      <c r="Y22" s="5">
        <v>37912.268300000003</v>
      </c>
      <c r="Z22" s="5">
        <v>49498.214587000002</v>
      </c>
      <c r="AA22" s="5">
        <v>41610.128049999999</v>
      </c>
      <c r="AB22" s="5">
        <v>46866</v>
      </c>
      <c r="AC22" s="5">
        <v>38593</v>
      </c>
      <c r="AD22" s="5">
        <v>49438.852899000092</v>
      </c>
      <c r="AE22" s="5">
        <v>40064.799546000097</v>
      </c>
    </row>
    <row r="23" spans="1:31" ht="15" thickBot="1" x14ac:dyDescent="0.4">
      <c r="A23" s="58">
        <v>19</v>
      </c>
      <c r="B23" s="4">
        <v>1950230.6968690001</v>
      </c>
      <c r="C23" s="4">
        <v>315565.29227999999</v>
      </c>
      <c r="D23" s="4">
        <v>1932506.9437190001</v>
      </c>
      <c r="E23" s="4">
        <v>259425.10628400001</v>
      </c>
      <c r="F23" s="4">
        <v>2266432.0842499998</v>
      </c>
      <c r="G23" s="4">
        <v>385821.70519000001</v>
      </c>
      <c r="H23" s="5">
        <v>2130885.9520129999</v>
      </c>
      <c r="I23" s="5">
        <v>212193.91650799999</v>
      </c>
      <c r="J23" s="5">
        <v>2144323.4177529998</v>
      </c>
      <c r="K23" s="5">
        <v>224377.18886200001</v>
      </c>
      <c r="L23" s="5">
        <v>2388755.2228270001</v>
      </c>
      <c r="M23" s="5">
        <v>222744.59664</v>
      </c>
      <c r="N23" s="5">
        <v>2487054.3133300003</v>
      </c>
      <c r="O23" s="5">
        <v>179281.64066400001</v>
      </c>
      <c r="P23" s="5">
        <v>2682859.9520370001</v>
      </c>
      <c r="Q23" s="5">
        <v>189639.73910999999</v>
      </c>
      <c r="R23" s="5">
        <v>2771042.5333400001</v>
      </c>
      <c r="S23" s="5">
        <v>226627.63933000001</v>
      </c>
      <c r="T23" s="5">
        <v>2882381.6018499997</v>
      </c>
      <c r="U23" s="5">
        <v>322266.741736</v>
      </c>
      <c r="V23" s="5">
        <v>2820881.541009</v>
      </c>
      <c r="W23" s="5">
        <v>207011.02216600001</v>
      </c>
      <c r="X23" s="5">
        <v>2946804.8301380002</v>
      </c>
      <c r="Y23" s="5">
        <v>217043.207578</v>
      </c>
      <c r="Z23" s="5">
        <v>3217428.4999150001</v>
      </c>
      <c r="AA23" s="5">
        <v>207646.20144400001</v>
      </c>
      <c r="AB23" s="5">
        <v>3530656</v>
      </c>
      <c r="AC23" s="5">
        <v>215066</v>
      </c>
      <c r="AD23" s="5">
        <v>4291907.8543010894</v>
      </c>
      <c r="AE23" s="5">
        <v>216111.05776500001</v>
      </c>
    </row>
    <row r="24" spans="1:31" ht="15" thickBot="1" x14ac:dyDescent="0.4">
      <c r="A24" s="58">
        <v>20</v>
      </c>
      <c r="B24" s="4">
        <v>5125080.7059159996</v>
      </c>
      <c r="C24" s="4">
        <v>33216.959303000003</v>
      </c>
      <c r="D24" s="4">
        <v>5223788.6310139997</v>
      </c>
      <c r="E24" s="4">
        <v>31919.423126000002</v>
      </c>
      <c r="F24" s="4">
        <v>5231822.3553839996</v>
      </c>
      <c r="G24" s="4">
        <v>31890.124153000001</v>
      </c>
      <c r="H24" s="5">
        <v>5042114.0056180004</v>
      </c>
      <c r="I24" s="5">
        <v>36354.619275999998</v>
      </c>
      <c r="J24" s="5">
        <v>5028288.9124229997</v>
      </c>
      <c r="K24" s="5">
        <v>38307.536285000002</v>
      </c>
      <c r="L24" s="5">
        <v>5184788.257615</v>
      </c>
      <c r="M24" s="5">
        <v>37742.533315000001</v>
      </c>
      <c r="N24" s="5">
        <v>5133754.7779160002</v>
      </c>
      <c r="O24" s="5">
        <v>38335.191757000001</v>
      </c>
      <c r="P24" s="5">
        <v>5453139.1503830003</v>
      </c>
      <c r="Q24" s="5">
        <v>39742.035305999991</v>
      </c>
      <c r="R24" s="5">
        <v>5542537.4693359993</v>
      </c>
      <c r="S24" s="5">
        <v>38115.385383000001</v>
      </c>
      <c r="T24" s="5">
        <v>5634539.1729590008</v>
      </c>
      <c r="U24" s="5">
        <v>38189.572765999998</v>
      </c>
      <c r="V24" s="5">
        <v>5763842.9572220007</v>
      </c>
      <c r="W24" s="5">
        <v>41651.306161</v>
      </c>
      <c r="X24" s="5">
        <v>5765570.2000020007</v>
      </c>
      <c r="Y24" s="5">
        <v>43799.251093999999</v>
      </c>
      <c r="Z24" s="5">
        <v>5999719.9911500001</v>
      </c>
      <c r="AA24" s="5">
        <v>40708.387174000003</v>
      </c>
      <c r="AB24" s="5">
        <v>5878386</v>
      </c>
      <c r="AC24" s="5">
        <v>39287</v>
      </c>
      <c r="AD24" s="5">
        <v>5863274.6932319999</v>
      </c>
      <c r="AE24" s="5">
        <v>37961.491873999999</v>
      </c>
    </row>
    <row r="25" spans="1:31" ht="15" thickBot="1" x14ac:dyDescent="0.4">
      <c r="A25" s="58">
        <v>50</v>
      </c>
      <c r="B25" s="4">
        <v>2607.123458</v>
      </c>
      <c r="C25" s="4">
        <v>55.636890000000001</v>
      </c>
      <c r="D25" s="4">
        <v>1637.7481499999999</v>
      </c>
      <c r="E25" s="4">
        <v>25.71686</v>
      </c>
      <c r="F25" s="4">
        <v>1047.553285</v>
      </c>
      <c r="G25" s="4">
        <v>7.2500999999999998</v>
      </c>
      <c r="H25" s="5">
        <v>409.36279999999999</v>
      </c>
      <c r="I25" s="5">
        <v>154.3004</v>
      </c>
      <c r="J25" s="5">
        <v>1106.3244830000001</v>
      </c>
      <c r="K25" s="5">
        <v>233.91784999999999</v>
      </c>
      <c r="L25" s="5">
        <v>638.93973000000005</v>
      </c>
      <c r="M25" s="5">
        <v>22.815860000000001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0</v>
      </c>
      <c r="AB25" s="18">
        <v>0</v>
      </c>
      <c r="AC25" s="18">
        <v>0</v>
      </c>
      <c r="AD25" s="18">
        <v>0</v>
      </c>
      <c r="AE25" s="18">
        <v>0</v>
      </c>
    </row>
    <row r="26" spans="1:31" ht="15" thickBot="1" x14ac:dyDescent="0.4">
      <c r="A26" s="6" t="s">
        <v>24</v>
      </c>
      <c r="B26" s="7">
        <v>32267286.232202999</v>
      </c>
      <c r="C26" s="7">
        <v>2161390.1751040006</v>
      </c>
      <c r="D26" s="7">
        <v>31811244.712726999</v>
      </c>
      <c r="E26" s="7">
        <v>1784126.340205</v>
      </c>
      <c r="F26" s="7">
        <v>30672123.302500997</v>
      </c>
      <c r="G26" s="7">
        <v>1840809.4696570002</v>
      </c>
      <c r="H26" s="8">
        <v>30023110.800878</v>
      </c>
      <c r="I26" s="8">
        <v>1636790.2839269999</v>
      </c>
      <c r="J26" s="8">
        <v>30620615.538574997</v>
      </c>
      <c r="K26" s="8">
        <v>1443358.1384499997</v>
      </c>
      <c r="L26" s="8">
        <v>32028422.464775998</v>
      </c>
      <c r="M26" s="8">
        <v>1565887.8601249999</v>
      </c>
      <c r="N26" s="8">
        <v>37338298.116600998</v>
      </c>
      <c r="O26" s="8">
        <v>1503979.2769920004</v>
      </c>
      <c r="P26" s="8">
        <v>34242076.057559997</v>
      </c>
      <c r="Q26" s="8">
        <v>1443759.2693010001</v>
      </c>
      <c r="R26" s="8">
        <v>34512614.958077997</v>
      </c>
      <c r="S26" s="8">
        <v>1507679.3470139997</v>
      </c>
      <c r="T26" s="8">
        <v>37784842.886455998</v>
      </c>
      <c r="U26" s="8">
        <v>1767964.6675959998</v>
      </c>
      <c r="V26" s="8">
        <v>37362257.092017002</v>
      </c>
      <c r="W26" s="8">
        <v>1758504.7206039997</v>
      </c>
      <c r="X26" s="8">
        <v>38503658.328715004</v>
      </c>
      <c r="Y26" s="8">
        <v>1781816.38616</v>
      </c>
      <c r="Z26" s="8">
        <v>39896584.312930994</v>
      </c>
      <c r="AA26" s="8">
        <v>1636743.7922380001</v>
      </c>
      <c r="AB26" s="8">
        <v>39140057</v>
      </c>
      <c r="AC26" s="8">
        <v>1592824</v>
      </c>
      <c r="AD26" s="8">
        <v>38009090.903707303</v>
      </c>
      <c r="AE26" s="8">
        <v>1577672.94695</v>
      </c>
    </row>
    <row r="27" spans="1:31" x14ac:dyDescent="0.35">
      <c r="A27" s="9" t="s">
        <v>163</v>
      </c>
    </row>
    <row r="28" spans="1:31" x14ac:dyDescent="0.35">
      <c r="A28" s="9" t="s">
        <v>165</v>
      </c>
    </row>
    <row r="29" spans="1:31" x14ac:dyDescent="0.35">
      <c r="A29" s="9" t="s">
        <v>22</v>
      </c>
    </row>
    <row r="30" spans="1:31" x14ac:dyDescent="0.35">
      <c r="A30" s="9" t="s">
        <v>28</v>
      </c>
    </row>
    <row r="31" spans="1:31" x14ac:dyDescent="0.35">
      <c r="X31" s="108"/>
    </row>
  </sheetData>
  <mergeCells count="17">
    <mergeCell ref="A2:A4"/>
    <mergeCell ref="B2:C2"/>
    <mergeCell ref="D2:E2"/>
    <mergeCell ref="F2:G2"/>
    <mergeCell ref="H2:I2"/>
    <mergeCell ref="N2:O2"/>
    <mergeCell ref="J2:K2"/>
    <mergeCell ref="X2:Y2"/>
    <mergeCell ref="AD2:AE2"/>
    <mergeCell ref="B4:AE4"/>
    <mergeCell ref="AB2:AC2"/>
    <mergeCell ref="Z2:AA2"/>
    <mergeCell ref="V2:W2"/>
    <mergeCell ref="T2:U2"/>
    <mergeCell ref="R2:S2"/>
    <mergeCell ref="P2:Q2"/>
    <mergeCell ref="L2:M2"/>
  </mergeCells>
  <phoneticPr fontId="6" type="noConversion"/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B6930C-7BD7-43DC-967B-9EFD45CF9E77}">
  <dimension ref="A1:N11"/>
  <sheetViews>
    <sheetView zoomScaleNormal="100" workbookViewId="0">
      <selection activeCell="D1" sqref="D1"/>
    </sheetView>
  </sheetViews>
  <sheetFormatPr defaultRowHeight="14.5" x14ac:dyDescent="0.35"/>
  <cols>
    <col min="1" max="1" width="13.7265625" customWidth="1"/>
    <col min="2" max="14" width="10.7265625" customWidth="1"/>
  </cols>
  <sheetData>
    <row r="1" spans="1:14" ht="15" thickBot="1" x14ac:dyDescent="0.4">
      <c r="A1" s="21" t="s">
        <v>190</v>
      </c>
    </row>
    <row r="2" spans="1:14" ht="15" thickBot="1" x14ac:dyDescent="0.4">
      <c r="A2" s="180" t="s">
        <v>135</v>
      </c>
      <c r="B2" s="93">
        <v>2011</v>
      </c>
      <c r="C2" s="94">
        <v>2012</v>
      </c>
      <c r="D2" s="94">
        <v>2013</v>
      </c>
      <c r="E2" s="94">
        <v>2014</v>
      </c>
      <c r="F2" s="94">
        <v>2015</v>
      </c>
      <c r="G2" s="94">
        <v>2016</v>
      </c>
      <c r="H2" s="94">
        <v>2017</v>
      </c>
      <c r="I2" s="94">
        <v>2018</v>
      </c>
      <c r="J2" s="94">
        <v>2019</v>
      </c>
      <c r="K2" s="94">
        <v>2020</v>
      </c>
      <c r="L2" s="94">
        <v>2021</v>
      </c>
      <c r="M2" s="94">
        <v>2022</v>
      </c>
      <c r="N2" s="94">
        <v>2023</v>
      </c>
    </row>
    <row r="3" spans="1:14" ht="15" thickBot="1" x14ac:dyDescent="0.4">
      <c r="A3" s="182"/>
      <c r="B3" s="186" t="s">
        <v>26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8"/>
    </row>
    <row r="4" spans="1:14" ht="15" thickBot="1" x14ac:dyDescent="0.4">
      <c r="A4" s="32" t="s">
        <v>24</v>
      </c>
      <c r="B4" s="44">
        <v>177149987.78264615</v>
      </c>
      <c r="C4" s="47">
        <v>157548399.8050029</v>
      </c>
      <c r="D4" s="47">
        <v>155107147.21665177</v>
      </c>
      <c r="E4" s="47">
        <v>160383742.3348242</v>
      </c>
      <c r="F4" s="47">
        <v>167182335.2526871</v>
      </c>
      <c r="G4" s="79">
        <v>164925900.7992419</v>
      </c>
      <c r="H4" s="47">
        <v>167395138.64718366</v>
      </c>
      <c r="I4" s="47">
        <v>170672545.81779903</v>
      </c>
      <c r="J4" s="47">
        <v>171661486.11161125</v>
      </c>
      <c r="K4" s="47">
        <v>158964415.03209579</v>
      </c>
      <c r="L4" s="47">
        <v>166710198.07862702</v>
      </c>
      <c r="M4" s="47">
        <v>168107037.8141166</v>
      </c>
      <c r="N4" s="47">
        <v>151257363.38960749</v>
      </c>
    </row>
    <row r="5" spans="1:14" ht="15" thickBot="1" x14ac:dyDescent="0.4">
      <c r="A5" s="32" t="s">
        <v>136</v>
      </c>
      <c r="B5" s="30">
        <v>23442140.881267142</v>
      </c>
      <c r="C5" s="31">
        <v>18740244.282242898</v>
      </c>
      <c r="D5" s="31">
        <v>20372967.108644754</v>
      </c>
      <c r="E5" s="31">
        <v>23239191.38990321</v>
      </c>
      <c r="F5" s="31">
        <v>22376850.336845107</v>
      </c>
      <c r="G5" s="79">
        <v>25016723.086264871</v>
      </c>
      <c r="H5" s="47">
        <v>25221605.775080658</v>
      </c>
      <c r="I5" s="47">
        <v>25134915.692652047</v>
      </c>
      <c r="J5" s="47">
        <v>25364419.237439238</v>
      </c>
      <c r="K5" s="47">
        <v>25228008.461870849</v>
      </c>
      <c r="L5" s="47">
        <v>24370173.571186002</v>
      </c>
      <c r="M5" s="47">
        <v>23335365.526677918</v>
      </c>
      <c r="N5" s="47">
        <v>24190465.938878246</v>
      </c>
    </row>
    <row r="6" spans="1:14" ht="15" thickBot="1" x14ac:dyDescent="0.4">
      <c r="A6" s="32" t="s">
        <v>137</v>
      </c>
      <c r="B6" s="30">
        <v>70221323.250533998</v>
      </c>
      <c r="C6" s="31">
        <v>65936436.475778013</v>
      </c>
      <c r="D6" s="31">
        <v>62396913.575795002</v>
      </c>
      <c r="E6" s="31">
        <v>60635818.669224009</v>
      </c>
      <c r="F6" s="31">
        <v>60693842.899779998</v>
      </c>
      <c r="G6" s="87">
        <v>59524957.231752999</v>
      </c>
      <c r="H6" s="31">
        <v>61226439.801258996</v>
      </c>
      <c r="I6" s="31">
        <v>60437449.676025003</v>
      </c>
      <c r="J6" s="31">
        <v>59674919.686269991</v>
      </c>
      <c r="K6" s="31">
        <v>48732092.772789001</v>
      </c>
      <c r="L6" s="31">
        <v>50794708.631017998</v>
      </c>
      <c r="M6" s="31">
        <v>54274734.616791002</v>
      </c>
      <c r="N6" s="31">
        <v>47619327.733500995</v>
      </c>
    </row>
    <row r="7" spans="1:14" ht="15" thickBot="1" x14ac:dyDescent="0.4">
      <c r="A7" s="32" t="s">
        <v>138</v>
      </c>
      <c r="B7" s="30">
        <v>5403436.6635469981</v>
      </c>
      <c r="C7" s="31">
        <v>3529667.0575089976</v>
      </c>
      <c r="D7" s="31">
        <v>4038523.5322299935</v>
      </c>
      <c r="E7" s="31">
        <v>4523057.4798779953</v>
      </c>
      <c r="F7" s="31">
        <v>4957960.5207500029</v>
      </c>
      <c r="G7" s="87">
        <v>4522020.639942009</v>
      </c>
      <c r="H7" s="31">
        <v>4367566.7379419953</v>
      </c>
      <c r="I7" s="31">
        <v>3306007.6207210012</v>
      </c>
      <c r="J7" s="31">
        <v>4514687.193202991</v>
      </c>
      <c r="K7" s="31">
        <v>3503767.3753169999</v>
      </c>
      <c r="L7" s="31">
        <v>4861762.7218720196</v>
      </c>
      <c r="M7" s="31">
        <v>3847081.9509276673</v>
      </c>
      <c r="N7" s="31">
        <v>2506051.7292262502</v>
      </c>
    </row>
    <row r="8" spans="1:14" ht="15" thickBot="1" x14ac:dyDescent="0.4">
      <c r="A8" s="32" t="s">
        <v>139</v>
      </c>
      <c r="B8" s="30">
        <v>77429506.394942999</v>
      </c>
      <c r="C8" s="31">
        <v>68808222.206127003</v>
      </c>
      <c r="D8" s="31">
        <v>68142274.309074</v>
      </c>
      <c r="E8" s="31">
        <v>72033542.489721999</v>
      </c>
      <c r="F8" s="31">
        <v>78884467.159169003</v>
      </c>
      <c r="G8" s="87">
        <v>75627928.965003014</v>
      </c>
      <c r="H8" s="31">
        <v>76483008.549922004</v>
      </c>
      <c r="I8" s="31">
        <v>81426904.443936005</v>
      </c>
      <c r="J8" s="31">
        <v>81566083.606698006</v>
      </c>
      <c r="K8" s="31">
        <v>81379877.605899006</v>
      </c>
      <c r="L8" s="31">
        <v>86605036.998357996</v>
      </c>
      <c r="M8" s="31">
        <v>86481956.832724005</v>
      </c>
      <c r="N8" s="31">
        <v>77041527.949882001</v>
      </c>
    </row>
    <row r="9" spans="1:14" ht="15" thickBot="1" x14ac:dyDescent="0.4">
      <c r="A9" s="50" t="s">
        <v>140</v>
      </c>
      <c r="B9" s="30">
        <v>656378.89469499886</v>
      </c>
      <c r="C9" s="31">
        <v>536781.56023200694</v>
      </c>
      <c r="D9" s="31">
        <v>159337.34058797732</v>
      </c>
      <c r="E9" s="31">
        <v>-44599.55159699358</v>
      </c>
      <c r="F9" s="31">
        <v>268810.19347400032</v>
      </c>
      <c r="G9" s="87">
        <v>233948.15662704408</v>
      </c>
      <c r="H9" s="31">
        <v>96505.389663008042</v>
      </c>
      <c r="I9" s="31">
        <v>366314.64663801994</v>
      </c>
      <c r="J9" s="31">
        <v>539835.9509370001</v>
      </c>
      <c r="K9" s="31">
        <v>123792.57640797924</v>
      </c>
      <c r="L9" s="31">
        <v>81086.262259020601</v>
      </c>
      <c r="M9" s="31">
        <v>165240.71854802594</v>
      </c>
      <c r="N9" s="31">
        <v>-112387.60501200799</v>
      </c>
    </row>
    <row r="10" spans="1:14" ht="15" thickBot="1" x14ac:dyDescent="0.4">
      <c r="A10" s="50" t="s">
        <v>141</v>
      </c>
      <c r="B10" s="30">
        <v>-2798.3023400000002</v>
      </c>
      <c r="C10" s="31">
        <v>-2951.7768860000006</v>
      </c>
      <c r="D10" s="31">
        <v>-2868.64968</v>
      </c>
      <c r="E10" s="31">
        <v>-3268.1423059999997</v>
      </c>
      <c r="F10" s="31">
        <v>404.14266899999996</v>
      </c>
      <c r="G10" s="87">
        <v>322.719652</v>
      </c>
      <c r="H10" s="31">
        <v>12.393316999999996</v>
      </c>
      <c r="I10" s="31">
        <v>953.73782699999992</v>
      </c>
      <c r="J10" s="31">
        <v>1540.437064</v>
      </c>
      <c r="K10" s="31">
        <v>-3123.7601880000002</v>
      </c>
      <c r="L10" s="31">
        <v>-1285.0530330000001</v>
      </c>
      <c r="M10" s="31">
        <v>2658.1684480000004</v>
      </c>
      <c r="N10" s="31">
        <v>12377.643131999999</v>
      </c>
    </row>
    <row r="11" spans="1:14" x14ac:dyDescent="0.35">
      <c r="A11" s="25" t="s">
        <v>145</v>
      </c>
    </row>
  </sheetData>
  <mergeCells count="2">
    <mergeCell ref="A2:A3"/>
    <mergeCell ref="B3:N3"/>
  </mergeCells>
  <pageMargins left="0.7" right="0.7" top="0.78740157499999996" bottom="0.78740157499999996" header="0.3" footer="0.3"/>
  <pageSetup paperSize="9" orientation="portrait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4C965-682F-44C6-9425-E5E7C9CD53FF}">
  <dimension ref="A1:N12"/>
  <sheetViews>
    <sheetView workbookViewId="0">
      <selection activeCell="E1" sqref="E1"/>
    </sheetView>
  </sheetViews>
  <sheetFormatPr defaultRowHeight="14.5" x14ac:dyDescent="0.35"/>
  <cols>
    <col min="1" max="1" width="13.7265625" customWidth="1"/>
    <col min="2" max="14" width="10.7265625" customWidth="1"/>
  </cols>
  <sheetData>
    <row r="1" spans="1:14" ht="15" thickBot="1" x14ac:dyDescent="0.4">
      <c r="A1" s="21" t="s">
        <v>191</v>
      </c>
    </row>
    <row r="2" spans="1:14" ht="15" thickBot="1" x14ac:dyDescent="0.4">
      <c r="A2" s="180" t="s">
        <v>135</v>
      </c>
      <c r="B2" s="93">
        <v>2011</v>
      </c>
      <c r="C2" s="94">
        <v>2012</v>
      </c>
      <c r="D2" s="94">
        <v>2013</v>
      </c>
      <c r="E2" s="94">
        <v>2014</v>
      </c>
      <c r="F2" s="94">
        <v>2015</v>
      </c>
      <c r="G2" s="94">
        <v>2016</v>
      </c>
      <c r="H2" s="94">
        <v>2017</v>
      </c>
      <c r="I2" s="94">
        <v>2018</v>
      </c>
      <c r="J2" s="94">
        <v>2019</v>
      </c>
      <c r="K2" s="94">
        <v>2020</v>
      </c>
      <c r="L2" s="94">
        <v>2021</v>
      </c>
      <c r="M2" s="94">
        <v>2022</v>
      </c>
      <c r="N2" s="94">
        <v>2023</v>
      </c>
    </row>
    <row r="3" spans="1:14" ht="15" thickBot="1" x14ac:dyDescent="0.4">
      <c r="A3" s="182"/>
      <c r="B3" s="186" t="s">
        <v>142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8"/>
    </row>
    <row r="4" spans="1:14" ht="15" thickBot="1" x14ac:dyDescent="0.4">
      <c r="A4" s="32" t="s">
        <v>24</v>
      </c>
      <c r="B4" s="97">
        <v>40.933536036798394</v>
      </c>
      <c r="C4" s="91">
        <v>36.692289767696877</v>
      </c>
      <c r="D4" s="91">
        <v>36.14032312681914</v>
      </c>
      <c r="E4" s="91">
        <v>36.543138566038643</v>
      </c>
      <c r="F4" s="91">
        <v>36.144577859947248</v>
      </c>
      <c r="G4" s="98">
        <v>34.774414183042808</v>
      </c>
      <c r="H4" s="91">
        <v>33.560404999479466</v>
      </c>
      <c r="I4" s="91">
        <v>28.718668070321581</v>
      </c>
      <c r="J4" s="91">
        <v>27.890559683203165</v>
      </c>
      <c r="K4" s="91">
        <v>27.274492406230372</v>
      </c>
      <c r="L4" s="91">
        <v>27.495677666567438</v>
      </c>
      <c r="M4" s="91">
        <v>26.95849652843571</v>
      </c>
      <c r="N4" s="91">
        <v>24.277113067674797</v>
      </c>
    </row>
    <row r="5" spans="1:14" ht="15" thickBot="1" x14ac:dyDescent="0.4">
      <c r="A5" s="32" t="s">
        <v>136</v>
      </c>
      <c r="B5" s="99">
        <v>5.4167077884329053</v>
      </c>
      <c r="C5" s="92">
        <v>4.364515757523078</v>
      </c>
      <c r="D5" s="92">
        <v>4.7469483358497007</v>
      </c>
      <c r="E5" s="92">
        <v>5.2950067055489249</v>
      </c>
      <c r="F5" s="92">
        <v>4.8378425151079769</v>
      </c>
      <c r="G5" s="98">
        <v>5.2747439055264653</v>
      </c>
      <c r="H5" s="91">
        <v>5.0565823559127496</v>
      </c>
      <c r="I5" s="91">
        <v>4.2293931768228896</v>
      </c>
      <c r="J5" s="91">
        <v>4.1210632891272336</v>
      </c>
      <c r="K5" s="91">
        <v>4.3285229910020089</v>
      </c>
      <c r="L5" s="91">
        <v>4.0193968030414009</v>
      </c>
      <c r="M5" s="91">
        <v>3.7421774764500557</v>
      </c>
      <c r="N5" s="91">
        <v>3.8826187604843128</v>
      </c>
    </row>
    <row r="6" spans="1:14" ht="15" thickBot="1" x14ac:dyDescent="0.4">
      <c r="A6" s="32" t="s">
        <v>137</v>
      </c>
      <c r="B6" s="99">
        <v>16.225838352041837</v>
      </c>
      <c r="C6" s="92">
        <v>15.356289473031886</v>
      </c>
      <c r="D6" s="92">
        <v>14.53862481008448</v>
      </c>
      <c r="E6" s="92">
        <v>13.815758950609814</v>
      </c>
      <c r="F6" s="92">
        <v>13.121920608387033</v>
      </c>
      <c r="G6" s="100">
        <v>12.550760717229945</v>
      </c>
      <c r="H6" s="92">
        <v>12.275052507572159</v>
      </c>
      <c r="I6" s="92">
        <v>10.169667581542083</v>
      </c>
      <c r="J6" s="92">
        <v>9.6956338128060189</v>
      </c>
      <c r="K6" s="92">
        <v>8.3612618207841436</v>
      </c>
      <c r="L6" s="92">
        <v>8.3776214759637835</v>
      </c>
      <c r="M6" s="92">
        <v>8.7037715004318628</v>
      </c>
      <c r="N6" s="92">
        <v>7.642998513831663</v>
      </c>
    </row>
    <row r="7" spans="1:14" ht="15" thickBot="1" x14ac:dyDescent="0.4">
      <c r="A7" s="32" t="s">
        <v>138</v>
      </c>
      <c r="B7" s="99">
        <v>1.2485565037759827</v>
      </c>
      <c r="C7" s="92">
        <v>0.82204304593325073</v>
      </c>
      <c r="D7" s="92">
        <v>0.94098529970504086</v>
      </c>
      <c r="E7" s="92">
        <v>1.030570267429471</v>
      </c>
      <c r="F7" s="92">
        <v>1.0719038575333741</v>
      </c>
      <c r="G7" s="100">
        <v>0.95346223919690443</v>
      </c>
      <c r="H7" s="92">
        <v>0.87563659119472803</v>
      </c>
      <c r="I7" s="92">
        <v>0.55629413062600797</v>
      </c>
      <c r="J7" s="92">
        <v>0.73352011254960192</v>
      </c>
      <c r="K7" s="92">
        <v>0.60116269828053304</v>
      </c>
      <c r="L7" s="92">
        <v>0.80185532878365973</v>
      </c>
      <c r="M7" s="92">
        <v>0.61693755816082874</v>
      </c>
      <c r="N7" s="92">
        <v>0.40222637642543857</v>
      </c>
    </row>
    <row r="8" spans="1:14" ht="15" thickBot="1" x14ac:dyDescent="0.4">
      <c r="A8" s="32" t="s">
        <v>139</v>
      </c>
      <c r="B8" s="99">
        <v>17.891412412727224</v>
      </c>
      <c r="C8" s="92">
        <v>16.025115016795716</v>
      </c>
      <c r="D8" s="92">
        <v>15.877307115231989</v>
      </c>
      <c r="E8" s="92">
        <v>16.412709207827131</v>
      </c>
      <c r="F8" s="92">
        <v>17.054707130783473</v>
      </c>
      <c r="G8" s="100">
        <v>15.946051607964559</v>
      </c>
      <c r="H8" s="92">
        <v>15.333783067165664</v>
      </c>
      <c r="I8" s="92">
        <v>13.701513793645642</v>
      </c>
      <c r="J8" s="92">
        <v>13.252382782464293</v>
      </c>
      <c r="K8" s="92">
        <v>13.962841012775728</v>
      </c>
      <c r="L8" s="92">
        <v>14.283854311569483</v>
      </c>
      <c r="M8" s="92">
        <v>13.868684876984599</v>
      </c>
      <c r="N8" s="92">
        <v>12.365321218300569</v>
      </c>
    </row>
    <row r="9" spans="1:14" ht="15" thickBot="1" x14ac:dyDescent="0.4">
      <c r="A9" s="50" t="s">
        <v>140</v>
      </c>
      <c r="B9" s="99">
        <v>0.1516675754601641</v>
      </c>
      <c r="C9" s="92">
        <v>0.12501392952493703</v>
      </c>
      <c r="D9" s="92">
        <v>3.7125967941207302E-2</v>
      </c>
      <c r="E9" s="92">
        <v>-1.0161925206793515E-2</v>
      </c>
      <c r="F9" s="92">
        <v>5.8116373077832843E-2</v>
      </c>
      <c r="G9" s="100">
        <v>4.9327668101150052E-2</v>
      </c>
      <c r="H9" s="92">
        <v>1.9347992945896821E-2</v>
      </c>
      <c r="I9" s="92">
        <v>6.1638904462848428E-2</v>
      </c>
      <c r="J9" s="92">
        <v>8.7709405002807578E-2</v>
      </c>
      <c r="K9" s="92">
        <v>2.1239845939768427E-2</v>
      </c>
      <c r="L9" s="92">
        <v>1.3161692275394607E-2</v>
      </c>
      <c r="M9" s="92">
        <v>2.6498839044792839E-2</v>
      </c>
      <c r="N9" s="92">
        <v>-1.8038438150305331E-2</v>
      </c>
    </row>
    <row r="10" spans="1:14" ht="15" thickBot="1" x14ac:dyDescent="0.4">
      <c r="A10" s="50" t="s">
        <v>141</v>
      </c>
      <c r="B10" s="99">
        <v>-6.4659563971738651E-4</v>
      </c>
      <c r="C10" s="92">
        <v>-6.8745511198307148E-4</v>
      </c>
      <c r="D10" s="92">
        <v>-6.6840199328813555E-4</v>
      </c>
      <c r="E10" s="92">
        <v>-7.4464016990180646E-4</v>
      </c>
      <c r="F10" s="92">
        <v>8.737505756286296E-5</v>
      </c>
      <c r="G10" s="100">
        <v>6.8045023791114711E-5</v>
      </c>
      <c r="H10" s="92">
        <v>2.4846882721222416E-6</v>
      </c>
      <c r="I10" s="92">
        <v>1.6048322211683057E-4</v>
      </c>
      <c r="J10" s="92">
        <v>2.502812532088651E-4</v>
      </c>
      <c r="K10" s="92">
        <v>-5.3596255180311033E-4</v>
      </c>
      <c r="L10" s="92">
        <v>-2.1194506627092023E-4</v>
      </c>
      <c r="M10" s="92">
        <v>4.2627736357262586E-4</v>
      </c>
      <c r="N10" s="92">
        <v>1.9866367831157003E-3</v>
      </c>
    </row>
    <row r="11" spans="1:14" x14ac:dyDescent="0.35">
      <c r="A11" s="29" t="s">
        <v>189</v>
      </c>
    </row>
    <row r="12" spans="1:14" x14ac:dyDescent="0.35">
      <c r="A12" s="25" t="s">
        <v>145</v>
      </c>
    </row>
  </sheetData>
  <mergeCells count="2">
    <mergeCell ref="A2:A3"/>
    <mergeCell ref="B3:N3"/>
  </mergeCells>
  <pageMargins left="0.7" right="0.7" top="0.78740157499999996" bottom="0.78740157499999996" header="0.3" footer="0.3"/>
  <pageSetup paperSize="9" orientation="portrait" horizontalDpi="360" verticalDpi="36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FB40A-5718-48C1-9B8B-59DD6DDB376F}">
  <dimension ref="A1:N11"/>
  <sheetViews>
    <sheetView zoomScaleNormal="100" workbookViewId="0"/>
  </sheetViews>
  <sheetFormatPr defaultRowHeight="14.5" x14ac:dyDescent="0.35"/>
  <cols>
    <col min="1" max="1" width="13.7265625" customWidth="1"/>
    <col min="2" max="14" width="10.7265625" customWidth="1"/>
  </cols>
  <sheetData>
    <row r="1" spans="1:14" ht="15" thickBot="1" x14ac:dyDescent="0.4">
      <c r="A1" s="21" t="s">
        <v>192</v>
      </c>
    </row>
    <row r="2" spans="1:14" ht="15" thickBot="1" x14ac:dyDescent="0.4">
      <c r="A2" s="180" t="s">
        <v>135</v>
      </c>
      <c r="B2" s="93">
        <v>2011</v>
      </c>
      <c r="C2" s="94">
        <v>2012</v>
      </c>
      <c r="D2" s="94">
        <v>2013</v>
      </c>
      <c r="E2" s="94">
        <v>2014</v>
      </c>
      <c r="F2" s="94">
        <v>2015</v>
      </c>
      <c r="G2" s="94">
        <v>2016</v>
      </c>
      <c r="H2" s="94">
        <v>2017</v>
      </c>
      <c r="I2" s="94">
        <v>2018</v>
      </c>
      <c r="J2" s="94">
        <v>2019</v>
      </c>
      <c r="K2" s="94">
        <v>2020</v>
      </c>
      <c r="L2" s="94">
        <v>2021</v>
      </c>
      <c r="M2" s="94">
        <v>2022</v>
      </c>
      <c r="N2" s="94">
        <v>2023</v>
      </c>
    </row>
    <row r="3" spans="1:14" ht="15" thickBot="1" x14ac:dyDescent="0.4">
      <c r="A3" s="182"/>
      <c r="B3" s="186" t="s">
        <v>26</v>
      </c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8"/>
    </row>
    <row r="4" spans="1:14" ht="15" thickBot="1" x14ac:dyDescent="0.4">
      <c r="A4" s="32" t="s">
        <v>24</v>
      </c>
      <c r="B4" s="44">
        <v>5085937</v>
      </c>
      <c r="C4" s="47">
        <v>395306</v>
      </c>
      <c r="D4" s="47">
        <v>2812005</v>
      </c>
      <c r="E4" s="47">
        <v>2705107</v>
      </c>
      <c r="F4" s="47">
        <v>7042796.0788320005</v>
      </c>
      <c r="G4" s="79">
        <v>5098726.3729160726</v>
      </c>
      <c r="H4" s="47">
        <v>7466961.1024850011</v>
      </c>
      <c r="I4" s="47">
        <v>5447251.6225500107</v>
      </c>
      <c r="J4" s="47">
        <v>4951581.4078830034</v>
      </c>
      <c r="K4" s="47">
        <v>-3045774.1273130029</v>
      </c>
      <c r="L4" s="47">
        <v>2823668.3031036109</v>
      </c>
      <c r="M4" s="47">
        <v>5753795.35872069</v>
      </c>
      <c r="N4" s="47">
        <v>7817891.3188757747</v>
      </c>
    </row>
    <row r="5" spans="1:14" ht="15" thickBot="1" x14ac:dyDescent="0.4">
      <c r="A5" s="32" t="s">
        <v>136</v>
      </c>
      <c r="B5" s="30">
        <v>-11824603</v>
      </c>
      <c r="C5" s="31">
        <v>-13577313</v>
      </c>
      <c r="D5" s="31">
        <v>-13725481</v>
      </c>
      <c r="E5" s="31">
        <v>-14772280</v>
      </c>
      <c r="F5" s="31">
        <v>-12002465.437010005</v>
      </c>
      <c r="G5" s="79">
        <v>-13329399.940060996</v>
      </c>
      <c r="H5" s="47">
        <v>-12869838.769618001</v>
      </c>
      <c r="I5" s="47">
        <v>-13874866.50259701</v>
      </c>
      <c r="J5" s="47">
        <v>-18108016.467688985</v>
      </c>
      <c r="K5" s="47">
        <v>-23103003.277537987</v>
      </c>
      <c r="L5" s="47">
        <v>-21668088.986577421</v>
      </c>
      <c r="M5" s="47">
        <v>-18871421.995158013</v>
      </c>
      <c r="N5" s="47">
        <v>-13570311.627653457</v>
      </c>
    </row>
    <row r="6" spans="1:14" ht="15" thickBot="1" x14ac:dyDescent="0.4">
      <c r="A6" s="32" t="s">
        <v>137</v>
      </c>
      <c r="B6" s="30">
        <v>12087763</v>
      </c>
      <c r="C6" s="31">
        <v>11111096</v>
      </c>
      <c r="D6" s="31">
        <v>12885134</v>
      </c>
      <c r="E6" s="31">
        <v>13633759</v>
      </c>
      <c r="F6" s="31">
        <v>14510622.89978</v>
      </c>
      <c r="G6" s="87">
        <v>14548637.231753005</v>
      </c>
      <c r="H6" s="31">
        <v>16798273.801258996</v>
      </c>
      <c r="I6" s="31">
        <v>16883809.676024992</v>
      </c>
      <c r="J6" s="31">
        <v>18854139.686269999</v>
      </c>
      <c r="K6" s="31">
        <v>17164932.772789001</v>
      </c>
      <c r="L6" s="31">
        <v>19293848.631018005</v>
      </c>
      <c r="M6" s="31">
        <v>19384714.616791002</v>
      </c>
      <c r="N6" s="31">
        <v>17803687.733500995</v>
      </c>
    </row>
    <row r="7" spans="1:14" ht="15" thickBot="1" x14ac:dyDescent="0.4">
      <c r="A7" s="32" t="s">
        <v>138</v>
      </c>
      <c r="B7" s="30">
        <v>5261437</v>
      </c>
      <c r="C7" s="31">
        <v>3399667</v>
      </c>
      <c r="D7" s="31">
        <v>3888524</v>
      </c>
      <c r="E7" s="31">
        <v>4386057</v>
      </c>
      <c r="F7" s="31">
        <v>4866960.5207500029</v>
      </c>
      <c r="G7" s="87">
        <v>4449020.639942009</v>
      </c>
      <c r="H7" s="31">
        <v>4355566.7379419953</v>
      </c>
      <c r="I7" s="31">
        <v>3306007.6207210012</v>
      </c>
      <c r="J7" s="31">
        <v>4514687.193202991</v>
      </c>
      <c r="K7" s="31">
        <v>3503767.3753169999</v>
      </c>
      <c r="L7" s="31">
        <v>4861762.7218720168</v>
      </c>
      <c r="M7" s="31">
        <v>3847081.9509276673</v>
      </c>
      <c r="N7" s="31">
        <v>2506051.7292262502</v>
      </c>
    </row>
    <row r="8" spans="1:14" ht="15" thickBot="1" x14ac:dyDescent="0.4">
      <c r="A8" s="32" t="s">
        <v>139</v>
      </c>
      <c r="B8" s="30">
        <v>-1092241</v>
      </c>
      <c r="C8" s="31">
        <v>-1071974</v>
      </c>
      <c r="D8" s="31">
        <v>-392640</v>
      </c>
      <c r="E8" s="31">
        <v>-494562</v>
      </c>
      <c r="F8" s="31">
        <v>-601536.24083099794</v>
      </c>
      <c r="G8" s="87">
        <v>-803802.43499699607</v>
      </c>
      <c r="H8" s="31">
        <v>-913558.45007799938</v>
      </c>
      <c r="I8" s="31">
        <v>-1234967.5560640022</v>
      </c>
      <c r="J8" s="31">
        <v>-850605.39190200157</v>
      </c>
      <c r="K8" s="31">
        <v>-732139.81410099752</v>
      </c>
      <c r="L8" s="31">
        <v>257629.78059800342</v>
      </c>
      <c r="M8" s="31">
        <v>1225521.8991640043</v>
      </c>
      <c r="N8" s="31">
        <v>1178473.4456820013</v>
      </c>
    </row>
    <row r="9" spans="1:14" ht="15" thickBot="1" x14ac:dyDescent="0.4">
      <c r="A9" s="50" t="s">
        <v>140</v>
      </c>
      <c r="B9" s="30">
        <v>656379</v>
      </c>
      <c r="C9" s="31">
        <v>536782</v>
      </c>
      <c r="D9" s="31">
        <v>159337</v>
      </c>
      <c r="E9" s="31">
        <v>-44600</v>
      </c>
      <c r="F9" s="31">
        <v>268810.19347400032</v>
      </c>
      <c r="G9" s="87">
        <v>233948.15662704408</v>
      </c>
      <c r="H9" s="31">
        <v>96505.389663008042</v>
      </c>
      <c r="I9" s="31">
        <v>366314.64663801994</v>
      </c>
      <c r="J9" s="31">
        <v>539835.9509370001</v>
      </c>
      <c r="K9" s="31">
        <v>123792.57640797924</v>
      </c>
      <c r="L9" s="31">
        <v>79801.209226020612</v>
      </c>
      <c r="M9" s="31">
        <v>165240.71854802594</v>
      </c>
      <c r="N9" s="31">
        <v>-112387.60501200799</v>
      </c>
    </row>
    <row r="10" spans="1:14" ht="15" thickBot="1" x14ac:dyDescent="0.4">
      <c r="A10" s="50" t="s">
        <v>141</v>
      </c>
      <c r="B10" s="30">
        <v>-2798</v>
      </c>
      <c r="C10" s="31">
        <v>-2952</v>
      </c>
      <c r="D10" s="31">
        <v>-2869</v>
      </c>
      <c r="E10" s="31">
        <v>-3268</v>
      </c>
      <c r="F10" s="31">
        <v>404.14266899999996</v>
      </c>
      <c r="G10" s="87">
        <v>322.719652</v>
      </c>
      <c r="H10" s="31">
        <v>12.393316999999996</v>
      </c>
      <c r="I10" s="31">
        <v>953.73782699999992</v>
      </c>
      <c r="J10" s="31">
        <v>1540.437064</v>
      </c>
      <c r="K10" s="31">
        <v>-3123.7601880000002</v>
      </c>
      <c r="L10" s="31">
        <v>-1285.0530329999999</v>
      </c>
      <c r="M10" s="31">
        <v>2658.1684480000004</v>
      </c>
      <c r="N10" s="31">
        <v>12377.643131999999</v>
      </c>
    </row>
    <row r="11" spans="1:14" x14ac:dyDescent="0.35">
      <c r="A11" s="25" t="s">
        <v>145</v>
      </c>
    </row>
  </sheetData>
  <mergeCells count="2">
    <mergeCell ref="A2:A3"/>
    <mergeCell ref="B3:N3"/>
  </mergeCells>
  <pageMargins left="0.7" right="0.7" top="0.78740157499999996" bottom="0.78740157499999996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9C6C8-D894-45E6-BD91-9D3AC1F3230F}">
  <dimension ref="A1:J12"/>
  <sheetViews>
    <sheetView zoomScaleNormal="100" workbookViewId="0"/>
  </sheetViews>
  <sheetFormatPr defaultRowHeight="14.5" x14ac:dyDescent="0.35"/>
  <cols>
    <col min="1" max="1" width="9.453125" customWidth="1"/>
    <col min="2" max="9" width="10.7265625" customWidth="1"/>
  </cols>
  <sheetData>
    <row r="1" spans="1:10" ht="15" thickBot="1" x14ac:dyDescent="0.4">
      <c r="A1" s="1" t="s">
        <v>143</v>
      </c>
      <c r="B1" s="107"/>
      <c r="C1" s="107"/>
      <c r="D1" s="107"/>
      <c r="E1" s="107"/>
      <c r="F1" s="107"/>
      <c r="G1" s="107"/>
      <c r="H1" s="107"/>
      <c r="I1" s="107"/>
      <c r="J1" s="107"/>
    </row>
    <row r="2" spans="1:10" ht="67" thickBot="1" x14ac:dyDescent="0.4">
      <c r="A2" s="74" t="s">
        <v>131</v>
      </c>
      <c r="B2" s="59" t="s">
        <v>144</v>
      </c>
      <c r="C2" s="107"/>
      <c r="D2" s="107"/>
      <c r="E2" s="107"/>
      <c r="F2" s="107"/>
      <c r="G2" s="107"/>
      <c r="H2" s="107"/>
      <c r="I2" s="107"/>
      <c r="J2" s="107"/>
    </row>
    <row r="3" spans="1:10" ht="15" thickBot="1" x14ac:dyDescent="0.4">
      <c r="A3" s="60">
        <v>2011</v>
      </c>
      <c r="B3" s="129">
        <v>8.0479395458001317</v>
      </c>
      <c r="C3" s="107"/>
      <c r="D3" s="107"/>
      <c r="E3" s="107"/>
      <c r="F3" s="107"/>
      <c r="G3" s="108"/>
      <c r="H3" s="107"/>
      <c r="I3" s="107"/>
      <c r="J3" s="107"/>
    </row>
    <row r="4" spans="1:10" ht="15" thickBot="1" x14ac:dyDescent="0.4">
      <c r="A4" s="60">
        <v>2012</v>
      </c>
      <c r="B4" s="129">
        <v>8.4912422854353267</v>
      </c>
      <c r="C4" s="107"/>
      <c r="D4" s="107"/>
      <c r="E4" s="107"/>
      <c r="F4" s="107"/>
      <c r="G4" s="107"/>
      <c r="H4" s="107"/>
      <c r="I4" s="107"/>
      <c r="J4" s="107"/>
    </row>
    <row r="5" spans="1:10" ht="15" thickBot="1" x14ac:dyDescent="0.4">
      <c r="A5" s="60">
        <v>2013</v>
      </c>
      <c r="B5" s="129">
        <v>7.7398248051084932</v>
      </c>
      <c r="C5" s="107"/>
      <c r="D5" s="107"/>
      <c r="E5" s="107"/>
      <c r="F5" s="107"/>
      <c r="G5" s="107"/>
      <c r="H5" s="107"/>
      <c r="I5" s="107"/>
      <c r="J5" s="107"/>
    </row>
    <row r="6" spans="1:10" ht="15" thickBot="1" x14ac:dyDescent="0.4">
      <c r="A6" s="60">
        <v>2014</v>
      </c>
      <c r="B6" s="129">
        <v>7.5071100929022778</v>
      </c>
      <c r="C6" s="107"/>
      <c r="D6" s="107"/>
      <c r="E6" s="107"/>
      <c r="F6" s="107"/>
      <c r="G6" s="107"/>
      <c r="H6" s="107"/>
      <c r="I6" s="107"/>
      <c r="J6" s="107"/>
    </row>
    <row r="7" spans="1:10" ht="15" thickBot="1" x14ac:dyDescent="0.4">
      <c r="A7" s="60">
        <v>2015</v>
      </c>
      <c r="B7" s="129">
        <v>7.8708095388310584</v>
      </c>
      <c r="C7" s="107"/>
      <c r="D7" s="107"/>
      <c r="E7" s="107"/>
      <c r="F7" s="107"/>
      <c r="G7" s="107"/>
      <c r="H7" s="107"/>
      <c r="I7" s="107"/>
      <c r="J7" s="107"/>
    </row>
    <row r="8" spans="1:10" ht="15" thickBot="1" x14ac:dyDescent="0.4">
      <c r="A8" s="60">
        <v>2016</v>
      </c>
      <c r="B8" s="129">
        <v>8.37809196432638</v>
      </c>
      <c r="C8" s="107"/>
      <c r="D8" s="107"/>
      <c r="E8" s="107"/>
      <c r="F8" s="107"/>
      <c r="G8" s="107"/>
      <c r="H8" s="107"/>
      <c r="I8" s="107"/>
      <c r="J8" s="107"/>
    </row>
    <row r="9" spans="1:10" ht="15" thickBot="1" x14ac:dyDescent="0.4">
      <c r="A9" s="60">
        <v>2017</v>
      </c>
      <c r="B9" s="129">
        <v>8.4050928542096273</v>
      </c>
      <c r="C9" s="107"/>
      <c r="D9" s="107"/>
      <c r="E9" s="107"/>
      <c r="F9" s="107"/>
      <c r="G9" s="107"/>
      <c r="H9" s="107"/>
      <c r="I9" s="107"/>
      <c r="J9" s="107"/>
    </row>
    <row r="10" spans="1:10" ht="15" thickBot="1" x14ac:dyDescent="0.4">
      <c r="A10" s="60">
        <v>2018</v>
      </c>
      <c r="B10" s="129">
        <v>8.3342648227047711</v>
      </c>
      <c r="C10" s="107"/>
      <c r="D10" s="107"/>
      <c r="E10" s="107"/>
      <c r="F10" s="107"/>
      <c r="G10" s="107"/>
      <c r="H10" s="107"/>
      <c r="I10" s="107"/>
      <c r="J10" s="107"/>
    </row>
    <row r="11" spans="1:10" x14ac:dyDescent="0.35">
      <c r="A11" s="130" t="s">
        <v>162</v>
      </c>
      <c r="B11" s="131"/>
      <c r="C11" s="107"/>
      <c r="D11" s="107"/>
      <c r="E11" s="107"/>
      <c r="F11" s="107"/>
      <c r="G11" s="107"/>
      <c r="H11" s="107"/>
      <c r="I11" s="107"/>
      <c r="J11" s="107"/>
    </row>
    <row r="12" spans="1:10" x14ac:dyDescent="0.35">
      <c r="A12" s="130" t="s">
        <v>145</v>
      </c>
      <c r="B12" s="132"/>
      <c r="C12" s="107"/>
      <c r="D12" s="107"/>
      <c r="E12" s="107"/>
      <c r="F12" s="107"/>
      <c r="G12" s="107"/>
      <c r="H12" s="107"/>
      <c r="I12" s="107"/>
      <c r="J12" s="107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22"/>
  <sheetViews>
    <sheetView zoomScaleNormal="100" workbookViewId="0"/>
  </sheetViews>
  <sheetFormatPr defaultRowHeight="14.5" x14ac:dyDescent="0.35"/>
  <cols>
    <col min="1" max="1" width="15.7265625" customWidth="1"/>
  </cols>
  <sheetData>
    <row r="1" spans="1:31" ht="15" thickBot="1" x14ac:dyDescent="0.4">
      <c r="A1" s="1" t="s">
        <v>171</v>
      </c>
    </row>
    <row r="2" spans="1:31" ht="15" thickBot="1" x14ac:dyDescent="0.4">
      <c r="A2" s="159" t="s">
        <v>29</v>
      </c>
      <c r="B2" s="157">
        <v>2009</v>
      </c>
      <c r="C2" s="158"/>
      <c r="D2" s="157">
        <v>2010</v>
      </c>
      <c r="E2" s="158"/>
      <c r="F2" s="157">
        <v>2011</v>
      </c>
      <c r="G2" s="158"/>
      <c r="H2" s="148">
        <v>2012</v>
      </c>
      <c r="I2" s="149"/>
      <c r="J2" s="148">
        <v>2013</v>
      </c>
      <c r="K2" s="149"/>
      <c r="L2" s="148">
        <v>2014</v>
      </c>
      <c r="M2" s="149"/>
      <c r="N2" s="148">
        <v>2015</v>
      </c>
      <c r="O2" s="149"/>
      <c r="P2" s="148">
        <v>2016</v>
      </c>
      <c r="Q2" s="149"/>
      <c r="R2" s="148">
        <v>2017</v>
      </c>
      <c r="S2" s="149"/>
      <c r="T2" s="148">
        <v>2018</v>
      </c>
      <c r="U2" s="149"/>
      <c r="V2" s="148">
        <v>2019</v>
      </c>
      <c r="W2" s="149"/>
      <c r="X2" s="148">
        <v>2020</v>
      </c>
      <c r="Y2" s="149"/>
      <c r="Z2" s="148">
        <v>2021</v>
      </c>
      <c r="AA2" s="149"/>
      <c r="AB2" s="148">
        <v>2022</v>
      </c>
      <c r="AC2" s="149"/>
      <c r="AD2" s="148">
        <v>2023</v>
      </c>
      <c r="AE2" s="149"/>
    </row>
    <row r="3" spans="1:31" ht="25" customHeight="1" thickBot="1" x14ac:dyDescent="0.4">
      <c r="A3" s="160"/>
      <c r="B3" s="3" t="s">
        <v>24</v>
      </c>
      <c r="C3" s="11" t="s">
        <v>25</v>
      </c>
      <c r="D3" s="3" t="s">
        <v>24</v>
      </c>
      <c r="E3" s="11" t="s">
        <v>25</v>
      </c>
      <c r="F3" s="3" t="s">
        <v>24</v>
      </c>
      <c r="G3" s="11" t="s">
        <v>25</v>
      </c>
      <c r="H3" s="3" t="s">
        <v>24</v>
      </c>
      <c r="I3" s="11" t="s">
        <v>25</v>
      </c>
      <c r="J3" s="3" t="s">
        <v>24</v>
      </c>
      <c r="K3" s="11" t="s">
        <v>25</v>
      </c>
      <c r="L3" s="3" t="s">
        <v>24</v>
      </c>
      <c r="M3" s="11" t="s">
        <v>25</v>
      </c>
      <c r="N3" s="3" t="s">
        <v>24</v>
      </c>
      <c r="O3" s="11" t="s">
        <v>25</v>
      </c>
      <c r="P3" s="3" t="s">
        <v>24</v>
      </c>
      <c r="Q3" s="3" t="s">
        <v>25</v>
      </c>
      <c r="R3" s="3" t="s">
        <v>24</v>
      </c>
      <c r="S3" s="11" t="s">
        <v>25</v>
      </c>
      <c r="T3" s="3" t="s">
        <v>24</v>
      </c>
      <c r="U3" s="11" t="s">
        <v>25</v>
      </c>
      <c r="V3" s="3" t="s">
        <v>24</v>
      </c>
      <c r="W3" s="11" t="s">
        <v>25</v>
      </c>
      <c r="X3" s="3" t="s">
        <v>24</v>
      </c>
      <c r="Y3" s="11" t="s">
        <v>25</v>
      </c>
      <c r="Z3" s="3" t="s">
        <v>24</v>
      </c>
      <c r="AA3" s="11" t="s">
        <v>25</v>
      </c>
      <c r="AB3" s="3" t="s">
        <v>24</v>
      </c>
      <c r="AC3" s="11" t="s">
        <v>25</v>
      </c>
      <c r="AD3" s="3" t="s">
        <v>24</v>
      </c>
      <c r="AE3" s="11" t="s">
        <v>25</v>
      </c>
    </row>
    <row r="4" spans="1:31" ht="15" thickBot="1" x14ac:dyDescent="0.4">
      <c r="A4" s="161"/>
      <c r="B4" s="150" t="s">
        <v>26</v>
      </c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2"/>
      <c r="AC4" s="152"/>
      <c r="AD4" s="152"/>
      <c r="AE4" s="153"/>
    </row>
    <row r="5" spans="1:31" ht="15" thickBot="1" x14ac:dyDescent="0.4">
      <c r="A5" s="12" t="s">
        <v>30</v>
      </c>
      <c r="B5" s="4">
        <v>6143840.9718709998</v>
      </c>
      <c r="C5" s="4">
        <v>135702.35072399999</v>
      </c>
      <c r="D5" s="4">
        <v>6795498.0688890005</v>
      </c>
      <c r="E5" s="4">
        <v>211467.47219900001</v>
      </c>
      <c r="F5" s="13">
        <v>4714656.520335</v>
      </c>
      <c r="G5" s="13">
        <v>109383.180098</v>
      </c>
      <c r="H5" s="5">
        <v>4941267.2197209997</v>
      </c>
      <c r="I5" s="5">
        <v>131618.02268200001</v>
      </c>
      <c r="J5" s="5">
        <v>4023523.9560810002</v>
      </c>
      <c r="K5" s="5">
        <v>114033.877503</v>
      </c>
      <c r="L5" s="5">
        <v>4568662.0479760002</v>
      </c>
      <c r="M5" s="5">
        <v>96607.754497000002</v>
      </c>
      <c r="N5" s="5">
        <v>4727650.5520320004</v>
      </c>
      <c r="O5" s="5">
        <v>107541.092685</v>
      </c>
      <c r="P5" s="5">
        <v>5038093.8768679993</v>
      </c>
      <c r="Q5" s="5">
        <v>96856.856375999996</v>
      </c>
      <c r="R5" s="5">
        <v>4703470.6897249995</v>
      </c>
      <c r="S5" s="5">
        <v>101535.789011</v>
      </c>
      <c r="T5" s="18">
        <v>5245777.9313069992</v>
      </c>
      <c r="U5" s="18">
        <v>138273.623418</v>
      </c>
      <c r="V5" s="18">
        <v>5144453.636593</v>
      </c>
      <c r="W5" s="18">
        <v>167630.58757</v>
      </c>
      <c r="X5" s="18">
        <v>4874524.4595540008</v>
      </c>
      <c r="Y5" s="18">
        <v>144987.55526200001</v>
      </c>
      <c r="Z5" s="18">
        <v>5261376.5749970004</v>
      </c>
      <c r="AA5" s="18">
        <v>137858.486577</v>
      </c>
      <c r="AB5" s="18">
        <v>4995933</v>
      </c>
      <c r="AC5" s="18">
        <v>81184</v>
      </c>
      <c r="AD5" s="18">
        <v>4614088.0859813103</v>
      </c>
      <c r="AE5" s="18">
        <v>121953.602509</v>
      </c>
    </row>
    <row r="6" spans="1:31" ht="15" thickBot="1" x14ac:dyDescent="0.4">
      <c r="A6" s="12" t="s">
        <v>31</v>
      </c>
      <c r="B6" s="4">
        <v>4146504.2367369998</v>
      </c>
      <c r="C6" s="4">
        <v>424030.59927399998</v>
      </c>
      <c r="D6" s="4">
        <v>3896069.8174910001</v>
      </c>
      <c r="E6" s="4">
        <v>299111.97452699998</v>
      </c>
      <c r="F6" s="13">
        <v>3454785.4520569998</v>
      </c>
      <c r="G6" s="13">
        <v>245310.94649599999</v>
      </c>
      <c r="H6" s="5">
        <v>4097695.0788139999</v>
      </c>
      <c r="I6" s="5">
        <v>210678.077781</v>
      </c>
      <c r="J6" s="5">
        <v>4075888.392122</v>
      </c>
      <c r="K6" s="5">
        <v>180830.855366</v>
      </c>
      <c r="L6" s="5">
        <v>4053957.6571180001</v>
      </c>
      <c r="M6" s="5">
        <v>219507.72881100001</v>
      </c>
      <c r="N6" s="5">
        <v>4615497.9352460001</v>
      </c>
      <c r="O6" s="5">
        <v>207537.927589</v>
      </c>
      <c r="P6" s="5">
        <v>4581252.951746</v>
      </c>
      <c r="Q6" s="5">
        <v>231480.39686000001</v>
      </c>
      <c r="R6" s="5">
        <v>4409301.5621830001</v>
      </c>
      <c r="S6" s="5">
        <v>229411.87604100001</v>
      </c>
      <c r="T6" s="18">
        <v>4917139.3531149998</v>
      </c>
      <c r="U6" s="18">
        <v>270801.82623200002</v>
      </c>
      <c r="V6" s="18">
        <v>4930363.4680340001</v>
      </c>
      <c r="W6" s="18">
        <v>264273.65493800002</v>
      </c>
      <c r="X6" s="18">
        <v>4889117.1034899997</v>
      </c>
      <c r="Y6" s="18">
        <v>265706.64146200003</v>
      </c>
      <c r="Z6" s="18">
        <v>4999592.7790989997</v>
      </c>
      <c r="AA6" s="18">
        <v>281660.10317299998</v>
      </c>
      <c r="AB6" s="18">
        <v>5452779</v>
      </c>
      <c r="AC6" s="18">
        <v>242903</v>
      </c>
      <c r="AD6" s="18">
        <v>5475950.1751612192</v>
      </c>
      <c r="AE6" s="18">
        <v>257122.75729399899</v>
      </c>
    </row>
    <row r="7" spans="1:31" ht="15" thickBot="1" x14ac:dyDescent="0.4">
      <c r="A7" s="12" t="s">
        <v>32</v>
      </c>
      <c r="B7" s="4">
        <v>2160348.8309340002</v>
      </c>
      <c r="C7" s="4">
        <v>137342.795449</v>
      </c>
      <c r="D7" s="4">
        <v>1930837.0329209999</v>
      </c>
      <c r="E7" s="4">
        <v>85063.422747999997</v>
      </c>
      <c r="F7" s="13">
        <v>2450645.2525670002</v>
      </c>
      <c r="G7" s="13">
        <v>71312.241766000006</v>
      </c>
      <c r="H7" s="5">
        <v>1658686.695454</v>
      </c>
      <c r="I7" s="5">
        <v>53633.920328</v>
      </c>
      <c r="J7" s="5">
        <v>2481186.668453</v>
      </c>
      <c r="K7" s="5">
        <v>60604.452120000002</v>
      </c>
      <c r="L7" s="5">
        <v>1856468.038675</v>
      </c>
      <c r="M7" s="5">
        <v>87504.725827999995</v>
      </c>
      <c r="N7" s="5">
        <v>1961346.0213850001</v>
      </c>
      <c r="O7" s="5">
        <v>94509.791796000005</v>
      </c>
      <c r="P7" s="5">
        <v>1906602.3685249998</v>
      </c>
      <c r="Q7" s="5">
        <v>64816.571298000003</v>
      </c>
      <c r="R7" s="5">
        <v>1863632.232967</v>
      </c>
      <c r="S7" s="5">
        <v>75335.287114999999</v>
      </c>
      <c r="T7" s="18">
        <v>2132742.4682029998</v>
      </c>
      <c r="U7" s="18">
        <v>88941.290796999994</v>
      </c>
      <c r="V7" s="18">
        <v>1959334.4118100004</v>
      </c>
      <c r="W7" s="18">
        <v>81960.878131999998</v>
      </c>
      <c r="X7" s="18">
        <v>2428552.561977</v>
      </c>
      <c r="Y7" s="18">
        <v>147869.815065</v>
      </c>
      <c r="Z7" s="18">
        <v>2034576.759874</v>
      </c>
      <c r="AA7" s="18">
        <v>134730.75025499999</v>
      </c>
      <c r="AB7" s="18">
        <v>2026853</v>
      </c>
      <c r="AC7" s="18">
        <v>67516</v>
      </c>
      <c r="AD7" s="18">
        <v>1870504.7995796502</v>
      </c>
      <c r="AE7" s="18">
        <v>86579.368454000098</v>
      </c>
    </row>
    <row r="8" spans="1:31" ht="15" thickBot="1" x14ac:dyDescent="0.4">
      <c r="A8" s="12" t="s">
        <v>33</v>
      </c>
      <c r="B8" s="4">
        <v>2003295.2629160001</v>
      </c>
      <c r="C8" s="4">
        <v>57396.567475999997</v>
      </c>
      <c r="D8" s="4">
        <v>1756059.7945960001</v>
      </c>
      <c r="E8" s="4">
        <v>51714.506841000002</v>
      </c>
      <c r="F8" s="13">
        <v>1755580.649703</v>
      </c>
      <c r="G8" s="13">
        <v>43128.504931000003</v>
      </c>
      <c r="H8" s="5">
        <v>1798155.267862</v>
      </c>
      <c r="I8" s="5">
        <v>106229.935226</v>
      </c>
      <c r="J8" s="5">
        <v>2109291.2858369998</v>
      </c>
      <c r="K8" s="5">
        <v>84739.140786999997</v>
      </c>
      <c r="L8" s="5">
        <v>1823930.3054569999</v>
      </c>
      <c r="M8" s="5">
        <v>50583.899952</v>
      </c>
      <c r="N8" s="5">
        <v>3445773.8785139997</v>
      </c>
      <c r="O8" s="5">
        <v>76706.065168000001</v>
      </c>
      <c r="P8" s="5">
        <v>2534031.796021</v>
      </c>
      <c r="Q8" s="5">
        <v>73095.191841000007</v>
      </c>
      <c r="R8" s="5">
        <v>2538192.1665369999</v>
      </c>
      <c r="S8" s="5">
        <v>59194.065283999997</v>
      </c>
      <c r="T8" s="18">
        <v>1963854.1345839999</v>
      </c>
      <c r="U8" s="18">
        <v>67363.792702999999</v>
      </c>
      <c r="V8" s="18">
        <v>2000789.6732959999</v>
      </c>
      <c r="W8" s="18">
        <v>56915.609978</v>
      </c>
      <c r="X8" s="18">
        <v>2229519.1387789999</v>
      </c>
      <c r="Y8" s="18">
        <v>58440.979347</v>
      </c>
      <c r="Z8" s="18">
        <v>2745736.8368810001</v>
      </c>
      <c r="AA8" s="18">
        <v>80037.242167000004</v>
      </c>
      <c r="AB8" s="18">
        <v>2265811</v>
      </c>
      <c r="AC8" s="18">
        <v>63851</v>
      </c>
      <c r="AD8" s="18">
        <v>2117968.5614054501</v>
      </c>
      <c r="AE8" s="18">
        <v>52187.452514000099</v>
      </c>
    </row>
    <row r="9" spans="1:31" ht="15" thickBot="1" x14ac:dyDescent="0.4">
      <c r="A9" s="12" t="s">
        <v>34</v>
      </c>
      <c r="B9" s="4">
        <v>902018.43847299996</v>
      </c>
      <c r="C9" s="4">
        <v>32690.965059999999</v>
      </c>
      <c r="D9" s="4">
        <v>795199.81487</v>
      </c>
      <c r="E9" s="4">
        <v>21123.620426000001</v>
      </c>
      <c r="F9" s="13">
        <v>622250.78774000006</v>
      </c>
      <c r="G9" s="13">
        <v>16067.156325</v>
      </c>
      <c r="H9" s="5">
        <v>515343.22806599998</v>
      </c>
      <c r="I9" s="5">
        <v>14904.250597</v>
      </c>
      <c r="J9" s="5">
        <v>580733.69935600006</v>
      </c>
      <c r="K9" s="5">
        <v>21290.310796999998</v>
      </c>
      <c r="L9" s="5">
        <v>682101.233534</v>
      </c>
      <c r="M9" s="5">
        <v>24609.624341999999</v>
      </c>
      <c r="N9" s="5">
        <v>866000.65640700003</v>
      </c>
      <c r="O9" s="5">
        <v>25959.770311</v>
      </c>
      <c r="P9" s="5">
        <v>688222.15237600007</v>
      </c>
      <c r="Q9" s="5">
        <v>23125.025704</v>
      </c>
      <c r="R9" s="5">
        <v>807945.89340000006</v>
      </c>
      <c r="S9" s="5">
        <v>31360.652570999999</v>
      </c>
      <c r="T9" s="18">
        <v>925298.63473499997</v>
      </c>
      <c r="U9" s="18">
        <v>48904.285575000002</v>
      </c>
      <c r="V9" s="18">
        <v>779143.01764599991</v>
      </c>
      <c r="W9" s="18">
        <v>50906.83006</v>
      </c>
      <c r="X9" s="18">
        <v>848881.75641000003</v>
      </c>
      <c r="Y9" s="18">
        <v>49584.071053</v>
      </c>
      <c r="Z9" s="18">
        <v>681772.63656000001</v>
      </c>
      <c r="AA9" s="18">
        <v>22041.178673999999</v>
      </c>
      <c r="AB9" s="18">
        <v>689448</v>
      </c>
      <c r="AC9" s="18">
        <v>23847</v>
      </c>
      <c r="AD9" s="18">
        <v>964214.69652100001</v>
      </c>
      <c r="AE9" s="18">
        <v>21808.108615000001</v>
      </c>
    </row>
    <row r="10" spans="1:31" ht="15" thickBot="1" x14ac:dyDescent="0.4">
      <c r="A10" s="12" t="s">
        <v>35</v>
      </c>
      <c r="B10" s="4">
        <v>3197097.992943</v>
      </c>
      <c r="C10" s="4">
        <v>386314.85365599999</v>
      </c>
      <c r="D10" s="4">
        <v>2550325.6604180001</v>
      </c>
      <c r="E10" s="4">
        <v>209479.88860199999</v>
      </c>
      <c r="F10" s="13">
        <v>2998234.6769829998</v>
      </c>
      <c r="G10" s="13">
        <v>309432.74062300002</v>
      </c>
      <c r="H10" s="5">
        <v>2692047.1621519998</v>
      </c>
      <c r="I10" s="5">
        <v>280225.98618800001</v>
      </c>
      <c r="J10" s="5">
        <v>2397428.2567989998</v>
      </c>
      <c r="K10" s="5">
        <v>156510.97800800001</v>
      </c>
      <c r="L10" s="5">
        <v>3403910.1197830001</v>
      </c>
      <c r="M10" s="5">
        <v>153148.50276199999</v>
      </c>
      <c r="N10" s="5">
        <v>2671852.3384060003</v>
      </c>
      <c r="O10" s="5">
        <v>118302.44186799999</v>
      </c>
      <c r="P10" s="5">
        <v>2941674.33873</v>
      </c>
      <c r="Q10" s="5">
        <v>156322.61700500001</v>
      </c>
      <c r="R10" s="5">
        <v>2875375.0665949997</v>
      </c>
      <c r="S10" s="5">
        <v>131051.252544</v>
      </c>
      <c r="T10" s="18">
        <v>2929282.2369979997</v>
      </c>
      <c r="U10" s="18">
        <v>124037.767356</v>
      </c>
      <c r="V10" s="18">
        <v>2967826.0095990002</v>
      </c>
      <c r="W10" s="18">
        <v>150541.641179</v>
      </c>
      <c r="X10" s="18">
        <v>3175510.5581840007</v>
      </c>
      <c r="Y10" s="18">
        <v>143724.85258199999</v>
      </c>
      <c r="Z10" s="18">
        <v>3289340.2016119999</v>
      </c>
      <c r="AA10" s="18">
        <v>123985.298534</v>
      </c>
      <c r="AB10" s="18">
        <v>3202123</v>
      </c>
      <c r="AC10" s="18">
        <v>111127</v>
      </c>
      <c r="AD10" s="18">
        <v>2702998.9842819697</v>
      </c>
      <c r="AE10" s="18">
        <v>112814.282903</v>
      </c>
    </row>
    <row r="11" spans="1:31" ht="15" thickBot="1" x14ac:dyDescent="0.4">
      <c r="A11" s="12" t="s">
        <v>36</v>
      </c>
      <c r="B11" s="4">
        <v>1078765.5405880001</v>
      </c>
      <c r="C11" s="4">
        <v>64335.352723000004</v>
      </c>
      <c r="D11" s="4">
        <v>950644.74783400004</v>
      </c>
      <c r="E11" s="4">
        <v>71195.870930999998</v>
      </c>
      <c r="F11" s="13">
        <v>1006498.314662</v>
      </c>
      <c r="G11" s="13">
        <v>69060.333692999993</v>
      </c>
      <c r="H11" s="5">
        <v>899644.20934599999</v>
      </c>
      <c r="I11" s="5">
        <v>74439.826608000003</v>
      </c>
      <c r="J11" s="5">
        <v>852865.15538799996</v>
      </c>
      <c r="K11" s="5">
        <v>83378.590381000002</v>
      </c>
      <c r="L11" s="5">
        <v>919279.67863700003</v>
      </c>
      <c r="M11" s="5">
        <v>82381.876149999996</v>
      </c>
      <c r="N11" s="5">
        <v>1393954.1466709999</v>
      </c>
      <c r="O11" s="5">
        <v>106833.203094</v>
      </c>
      <c r="P11" s="5">
        <v>979352.31286100007</v>
      </c>
      <c r="Q11" s="5">
        <v>77741.492419000002</v>
      </c>
      <c r="R11" s="5">
        <v>958235.05775299994</v>
      </c>
      <c r="S11" s="5">
        <v>85571.538755999994</v>
      </c>
      <c r="T11" s="18">
        <v>1032490.939966</v>
      </c>
      <c r="U11" s="18">
        <v>86361.634315000003</v>
      </c>
      <c r="V11" s="18">
        <v>1142669.572315</v>
      </c>
      <c r="W11" s="18">
        <v>85436.308040999997</v>
      </c>
      <c r="X11" s="18">
        <v>1058021.1033680001</v>
      </c>
      <c r="Y11" s="18">
        <v>77762.070724999998</v>
      </c>
      <c r="Z11" s="18">
        <v>1166637.1883419999</v>
      </c>
      <c r="AA11" s="18">
        <v>73505.055462999997</v>
      </c>
      <c r="AB11" s="18">
        <v>1079785</v>
      </c>
      <c r="AC11" s="18">
        <v>85713</v>
      </c>
      <c r="AD11" s="18">
        <v>1138839.58219315</v>
      </c>
      <c r="AE11" s="18">
        <v>92126.642139999996</v>
      </c>
    </row>
    <row r="12" spans="1:31" ht="15" thickBot="1" x14ac:dyDescent="0.4">
      <c r="A12" s="12" t="s">
        <v>37</v>
      </c>
      <c r="B12" s="4">
        <v>1032306.345614</v>
      </c>
      <c r="C12" s="4">
        <v>53636.540946000001</v>
      </c>
      <c r="D12" s="4">
        <v>1029470.605058</v>
      </c>
      <c r="E12" s="4">
        <v>42139.604292999997</v>
      </c>
      <c r="F12" s="13">
        <v>1026431.1182349999</v>
      </c>
      <c r="G12" s="13">
        <v>56270.064068</v>
      </c>
      <c r="H12" s="5">
        <v>1003903.117276</v>
      </c>
      <c r="I12" s="5">
        <v>60787.722443999999</v>
      </c>
      <c r="J12" s="5">
        <v>1004232.149871</v>
      </c>
      <c r="K12" s="5">
        <v>63707.583559999999</v>
      </c>
      <c r="L12" s="5">
        <v>1142565.6851039999</v>
      </c>
      <c r="M12" s="5">
        <v>72228.328624999995</v>
      </c>
      <c r="N12" s="5">
        <v>1418471.6961100001</v>
      </c>
      <c r="O12" s="5">
        <v>62584.334906999997</v>
      </c>
      <c r="P12" s="5">
        <v>1320975.1103039999</v>
      </c>
      <c r="Q12" s="5">
        <v>47226.276555999997</v>
      </c>
      <c r="R12" s="5">
        <v>1484942.3474010001</v>
      </c>
      <c r="S12" s="5">
        <v>50062.606878999999</v>
      </c>
      <c r="T12" s="18">
        <v>1676862.4006779999</v>
      </c>
      <c r="U12" s="18">
        <v>61752.514393999998</v>
      </c>
      <c r="V12" s="18">
        <v>1615360.9648709998</v>
      </c>
      <c r="W12" s="18">
        <v>63174.844042999997</v>
      </c>
      <c r="X12" s="18">
        <v>1748964.1406660001</v>
      </c>
      <c r="Y12" s="18">
        <v>54002.118713999997</v>
      </c>
      <c r="Z12" s="18">
        <v>1772614.0316940001</v>
      </c>
      <c r="AA12" s="18">
        <v>68984.383807999999</v>
      </c>
      <c r="AB12" s="18">
        <v>1670538</v>
      </c>
      <c r="AC12" s="18">
        <v>75636</v>
      </c>
      <c r="AD12" s="18">
        <v>1605115.34493287</v>
      </c>
      <c r="AE12" s="18">
        <v>65590.095442000107</v>
      </c>
    </row>
    <row r="13" spans="1:31" ht="15" thickBot="1" x14ac:dyDescent="0.4">
      <c r="A13" s="12" t="s">
        <v>38</v>
      </c>
      <c r="B13" s="4">
        <v>1182644.9373870001</v>
      </c>
      <c r="C13" s="4">
        <v>102574.96066899999</v>
      </c>
      <c r="D13" s="4">
        <v>947949.54031700001</v>
      </c>
      <c r="E13" s="4">
        <v>95710.842638999995</v>
      </c>
      <c r="F13" s="13">
        <v>1023210.183078</v>
      </c>
      <c r="G13" s="13">
        <v>52326.543450999998</v>
      </c>
      <c r="H13" s="5">
        <v>925435.16889800003</v>
      </c>
      <c r="I13" s="5">
        <v>50990.902859000002</v>
      </c>
      <c r="J13" s="5">
        <v>1092741.8973910001</v>
      </c>
      <c r="K13" s="5">
        <v>107163.108761</v>
      </c>
      <c r="L13" s="5">
        <v>1419863.5217909999</v>
      </c>
      <c r="M13" s="5">
        <v>100445.903832</v>
      </c>
      <c r="N13" s="5">
        <v>1702233.962669</v>
      </c>
      <c r="O13" s="5">
        <v>79018.798861999981</v>
      </c>
      <c r="P13" s="5">
        <v>1373885.5858080001</v>
      </c>
      <c r="Q13" s="5">
        <v>79445.199605999995</v>
      </c>
      <c r="R13" s="5">
        <v>1460866.3946799999</v>
      </c>
      <c r="S13" s="5">
        <v>71871.898390000002</v>
      </c>
      <c r="T13" s="18">
        <v>1499999.306598</v>
      </c>
      <c r="U13" s="18">
        <v>87413.574491000007</v>
      </c>
      <c r="V13" s="18">
        <v>1690396.8505239999</v>
      </c>
      <c r="W13" s="18">
        <v>127899.54103199999</v>
      </c>
      <c r="X13" s="18">
        <v>1712817.138764</v>
      </c>
      <c r="Y13" s="18">
        <v>86601.715280000004</v>
      </c>
      <c r="Z13" s="18">
        <v>1983203.9418959999</v>
      </c>
      <c r="AA13" s="18">
        <v>81776.475896999997</v>
      </c>
      <c r="AB13" s="18">
        <v>2021156</v>
      </c>
      <c r="AC13" s="18">
        <v>125871</v>
      </c>
      <c r="AD13" s="18">
        <v>2230083.8233288201</v>
      </c>
      <c r="AE13" s="18">
        <v>108244.237874</v>
      </c>
    </row>
    <row r="14" spans="1:31" ht="15" thickBot="1" x14ac:dyDescent="0.4">
      <c r="A14" s="12" t="s">
        <v>39</v>
      </c>
      <c r="B14" s="4">
        <v>744381.07194499997</v>
      </c>
      <c r="C14" s="4">
        <v>48683.315554000001</v>
      </c>
      <c r="D14" s="4">
        <v>902066.56472599995</v>
      </c>
      <c r="E14" s="4">
        <v>100823.26289100001</v>
      </c>
      <c r="F14" s="13">
        <v>891790.424016</v>
      </c>
      <c r="G14" s="13">
        <v>95354.620513999995</v>
      </c>
      <c r="H14" s="5">
        <v>917927.51888800005</v>
      </c>
      <c r="I14" s="5">
        <v>67472.005061999997</v>
      </c>
      <c r="J14" s="5">
        <v>982523.39089200005</v>
      </c>
      <c r="K14" s="5">
        <v>56532.657788999997</v>
      </c>
      <c r="L14" s="5">
        <v>1202212.397385</v>
      </c>
      <c r="M14" s="5">
        <v>72030.621557999999</v>
      </c>
      <c r="N14" s="5">
        <v>1322704.638943</v>
      </c>
      <c r="O14" s="5">
        <v>59871.027945000002</v>
      </c>
      <c r="P14" s="5">
        <v>1385581.2585990001</v>
      </c>
      <c r="Q14" s="5">
        <v>74430.257652</v>
      </c>
      <c r="R14" s="5">
        <v>1519018.7405589998</v>
      </c>
      <c r="S14" s="5">
        <v>70567.473538000006</v>
      </c>
      <c r="T14" s="18">
        <v>1667593.927565</v>
      </c>
      <c r="U14" s="18">
        <v>71479.369265999994</v>
      </c>
      <c r="V14" s="18">
        <v>1526530.0005890001</v>
      </c>
      <c r="W14" s="18">
        <v>63839.384747999997</v>
      </c>
      <c r="X14" s="18">
        <v>1720895.1741750001</v>
      </c>
      <c r="Y14" s="18">
        <v>85647.119630000001</v>
      </c>
      <c r="Z14" s="18">
        <v>1861168.517792</v>
      </c>
      <c r="AA14" s="18">
        <v>66668.152912999998</v>
      </c>
      <c r="AB14" s="18">
        <v>1569579</v>
      </c>
      <c r="AC14" s="18">
        <v>74964</v>
      </c>
      <c r="AD14" s="18">
        <v>1368770.46123954</v>
      </c>
      <c r="AE14" s="18">
        <v>69398.553645000095</v>
      </c>
    </row>
    <row r="15" spans="1:31" ht="15" thickBot="1" x14ac:dyDescent="0.4">
      <c r="A15" s="12" t="s">
        <v>40</v>
      </c>
      <c r="B15" s="4">
        <v>2801435.0024560001</v>
      </c>
      <c r="C15" s="4">
        <v>125129.184089</v>
      </c>
      <c r="D15" s="4">
        <v>2513116.1315549999</v>
      </c>
      <c r="E15" s="4">
        <v>129959.486882</v>
      </c>
      <c r="F15" s="13">
        <v>2770159.3823500001</v>
      </c>
      <c r="G15" s="13">
        <v>152259.29024599999</v>
      </c>
      <c r="H15" s="5">
        <v>2725873.2996689999</v>
      </c>
      <c r="I15" s="5">
        <v>121369.60412800001</v>
      </c>
      <c r="J15" s="5">
        <v>3335231.864356</v>
      </c>
      <c r="K15" s="5">
        <v>144499.43759099999</v>
      </c>
      <c r="L15" s="5">
        <v>3050000.0612249998</v>
      </c>
      <c r="M15" s="5">
        <v>234305.99268200001</v>
      </c>
      <c r="N15" s="5">
        <v>4519747.0796219995</v>
      </c>
      <c r="O15" s="5">
        <v>186100.134984</v>
      </c>
      <c r="P15" s="5">
        <v>3622076.807155</v>
      </c>
      <c r="Q15" s="5">
        <v>135540.89254900001</v>
      </c>
      <c r="R15" s="5">
        <v>4246713.7713489998</v>
      </c>
      <c r="S15" s="5">
        <v>116832.195639</v>
      </c>
      <c r="T15" s="18">
        <v>5256588.3029490001</v>
      </c>
      <c r="U15" s="18">
        <v>179083.15706500001</v>
      </c>
      <c r="V15" s="18">
        <v>5031408.2568739997</v>
      </c>
      <c r="W15" s="18">
        <v>177238.604181</v>
      </c>
      <c r="X15" s="18">
        <v>4803776.9878949998</v>
      </c>
      <c r="Y15" s="18">
        <v>200297.34301499999</v>
      </c>
      <c r="Z15" s="18">
        <v>5044760.8233159995</v>
      </c>
      <c r="AA15" s="18">
        <v>166135.02119299999</v>
      </c>
      <c r="AB15" s="18">
        <v>5179688</v>
      </c>
      <c r="AC15" s="18">
        <v>140781</v>
      </c>
      <c r="AD15" s="18">
        <v>5824871.0026345095</v>
      </c>
      <c r="AE15" s="18">
        <v>136496.12820399899</v>
      </c>
    </row>
    <row r="16" spans="1:31" ht="15" thickBot="1" x14ac:dyDescent="0.4">
      <c r="A16" s="12" t="s">
        <v>41</v>
      </c>
      <c r="B16" s="4">
        <v>1419136.3842160001</v>
      </c>
      <c r="C16" s="4">
        <v>78809.978067999997</v>
      </c>
      <c r="D16" s="4">
        <v>1621584.791213</v>
      </c>
      <c r="E16" s="4">
        <v>60455.487921</v>
      </c>
      <c r="F16" s="13">
        <v>1651822.3703689999</v>
      </c>
      <c r="G16" s="13">
        <v>72067.182551000005</v>
      </c>
      <c r="H16" s="5">
        <v>1852525.609103</v>
      </c>
      <c r="I16" s="5">
        <v>96095.270122999995</v>
      </c>
      <c r="J16" s="5">
        <v>1703306.8308649999</v>
      </c>
      <c r="K16" s="5">
        <v>73052.695582999993</v>
      </c>
      <c r="L16" s="5">
        <v>2126056.518373</v>
      </c>
      <c r="M16" s="5">
        <v>93776.241441000006</v>
      </c>
      <c r="N16" s="5">
        <v>2395769.0210580002</v>
      </c>
      <c r="O16" s="5">
        <v>77790.554250000001</v>
      </c>
      <c r="P16" s="5">
        <v>2440697.1281129997</v>
      </c>
      <c r="Q16" s="5">
        <v>88795.952929000006</v>
      </c>
      <c r="R16" s="5">
        <v>2246753.8552879998</v>
      </c>
      <c r="S16" s="5">
        <v>77545.900469</v>
      </c>
      <c r="T16" s="18">
        <v>2446759.0910409996</v>
      </c>
      <c r="U16" s="18">
        <v>73629.513732000007</v>
      </c>
      <c r="V16" s="18">
        <v>2178966.4693160001</v>
      </c>
      <c r="W16" s="18">
        <v>58298.050812000001</v>
      </c>
      <c r="X16" s="18">
        <v>2943133.9199250001</v>
      </c>
      <c r="Y16" s="18">
        <v>67965.924830000004</v>
      </c>
      <c r="Z16" s="18">
        <v>2563897.3206740003</v>
      </c>
      <c r="AA16" s="18">
        <v>91379.877441000004</v>
      </c>
      <c r="AB16" s="18">
        <v>2353715</v>
      </c>
      <c r="AC16" s="18">
        <v>70596</v>
      </c>
      <c r="AD16" s="18">
        <v>1858736.3160216198</v>
      </c>
      <c r="AE16" s="18">
        <v>90912.437768000003</v>
      </c>
    </row>
    <row r="17" spans="1:31" ht="15" thickBot="1" x14ac:dyDescent="0.4">
      <c r="A17" s="12" t="s">
        <v>42</v>
      </c>
      <c r="B17" s="4">
        <v>891810.39357299998</v>
      </c>
      <c r="C17" s="4">
        <v>69934.447662999999</v>
      </c>
      <c r="D17" s="4">
        <v>1008106.861708</v>
      </c>
      <c r="E17" s="4">
        <v>74901.523323000001</v>
      </c>
      <c r="F17" s="13">
        <v>1490645.4979350001</v>
      </c>
      <c r="G17" s="13">
        <v>96408.929877999995</v>
      </c>
      <c r="H17" s="5">
        <v>1253639.8300330001</v>
      </c>
      <c r="I17" s="5">
        <v>87220.777421000006</v>
      </c>
      <c r="J17" s="5">
        <v>1262551.159405</v>
      </c>
      <c r="K17" s="5">
        <v>83649.612114000003</v>
      </c>
      <c r="L17" s="5">
        <v>1503961.65708</v>
      </c>
      <c r="M17" s="5">
        <v>85893.215968000004</v>
      </c>
      <c r="N17" s="5">
        <v>1594738.0536209999</v>
      </c>
      <c r="O17" s="5">
        <v>89393.357136000006</v>
      </c>
      <c r="P17" s="5">
        <v>1537579.5528609999</v>
      </c>
      <c r="Q17" s="5">
        <v>79808.736537000004</v>
      </c>
      <c r="R17" s="5">
        <v>1329205.153718</v>
      </c>
      <c r="S17" s="5">
        <v>67916.785596000002</v>
      </c>
      <c r="T17" s="18">
        <v>1461402.017302</v>
      </c>
      <c r="U17" s="18">
        <v>89685.002340000006</v>
      </c>
      <c r="V17" s="18">
        <v>1554596.6340549998</v>
      </c>
      <c r="W17" s="18">
        <v>86721.137734999997</v>
      </c>
      <c r="X17" s="18">
        <v>1578304.044888</v>
      </c>
      <c r="Y17" s="18">
        <v>91483.071066999997</v>
      </c>
      <c r="Z17" s="18">
        <v>1540002.8718939999</v>
      </c>
      <c r="AA17" s="18">
        <v>91679.294240999996</v>
      </c>
      <c r="AB17" s="18">
        <v>1584701</v>
      </c>
      <c r="AC17" s="18">
        <v>83852</v>
      </c>
      <c r="AD17" s="18">
        <v>1850597.01018244</v>
      </c>
      <c r="AE17" s="18">
        <v>86987.768372999897</v>
      </c>
    </row>
    <row r="18" spans="1:31" ht="15" thickBot="1" x14ac:dyDescent="0.4">
      <c r="A18" s="12" t="s">
        <v>43</v>
      </c>
      <c r="B18" s="4">
        <v>4563700.8225499997</v>
      </c>
      <c r="C18" s="4">
        <v>444808.26375300001</v>
      </c>
      <c r="D18" s="4">
        <v>5114315.2811310003</v>
      </c>
      <c r="E18" s="4">
        <v>330979.37598200003</v>
      </c>
      <c r="F18" s="13">
        <v>4815412.6724709999</v>
      </c>
      <c r="G18" s="13">
        <v>452427.735017</v>
      </c>
      <c r="H18" s="5">
        <v>4740967.3955960004</v>
      </c>
      <c r="I18" s="5">
        <v>281123.98248000001</v>
      </c>
      <c r="J18" s="5">
        <v>4719110.8317590002</v>
      </c>
      <c r="K18" s="5">
        <v>213364.83809</v>
      </c>
      <c r="L18" s="5">
        <v>4275453.5426380001</v>
      </c>
      <c r="M18" s="5">
        <v>192863.443677</v>
      </c>
      <c r="N18" s="5">
        <v>4702558.1359170005</v>
      </c>
      <c r="O18" s="5">
        <v>211830.77639700001</v>
      </c>
      <c r="P18" s="5">
        <v>3892050.8175930004</v>
      </c>
      <c r="Q18" s="5">
        <v>215073.80196899999</v>
      </c>
      <c r="R18" s="5">
        <v>4068962.0259230002</v>
      </c>
      <c r="S18" s="5">
        <v>339422.025181</v>
      </c>
      <c r="T18" s="18">
        <v>4629052.141415</v>
      </c>
      <c r="U18" s="18">
        <v>380237.31591200002</v>
      </c>
      <c r="V18" s="18">
        <v>4840418.126495</v>
      </c>
      <c r="W18" s="18">
        <v>323667.648155</v>
      </c>
      <c r="X18" s="18">
        <v>4491640.2406399995</v>
      </c>
      <c r="Y18" s="18">
        <v>307743.10812799999</v>
      </c>
      <c r="Z18" s="18">
        <v>4951903.8283000002</v>
      </c>
      <c r="AA18" s="18">
        <v>216302.47190199999</v>
      </c>
      <c r="AB18" s="18">
        <v>5038827</v>
      </c>
      <c r="AC18" s="18">
        <v>342888</v>
      </c>
      <c r="AD18" s="18">
        <v>4386352.0602438189</v>
      </c>
      <c r="AE18" s="18">
        <v>275451.51121499902</v>
      </c>
    </row>
    <row r="19" spans="1:31" ht="15" thickBot="1" x14ac:dyDescent="0.4">
      <c r="A19" s="14" t="s">
        <v>44</v>
      </c>
      <c r="B19" s="15">
        <v>32267286.232202999</v>
      </c>
      <c r="C19" s="15">
        <v>2161390.1751040001</v>
      </c>
      <c r="D19" s="15">
        <v>31811244.712726999</v>
      </c>
      <c r="E19" s="15">
        <v>1784126.340205</v>
      </c>
      <c r="F19" s="15">
        <v>30672123.302501</v>
      </c>
      <c r="G19" s="15">
        <v>1840809.4696569999</v>
      </c>
      <c r="H19" s="8">
        <v>30023110.800878007</v>
      </c>
      <c r="I19" s="8">
        <v>1636790.2839270001</v>
      </c>
      <c r="J19" s="8">
        <v>30620615.538575001</v>
      </c>
      <c r="K19" s="8">
        <v>1443358.1384499997</v>
      </c>
      <c r="L19" s="8">
        <v>32028422.464776006</v>
      </c>
      <c r="M19" s="8">
        <v>1565887.8601249999</v>
      </c>
      <c r="N19" s="8">
        <v>37338298.116601005</v>
      </c>
      <c r="O19" s="8">
        <v>1503979.2769919999</v>
      </c>
      <c r="P19" s="8">
        <v>34242076.057559997</v>
      </c>
      <c r="Q19" s="8">
        <v>1443759.2693009998</v>
      </c>
      <c r="R19" s="8">
        <v>34512614.958078004</v>
      </c>
      <c r="S19" s="8">
        <v>1507679.3470140002</v>
      </c>
      <c r="T19" s="8">
        <v>37784842.886455998</v>
      </c>
      <c r="U19" s="8">
        <v>1767964.6675960002</v>
      </c>
      <c r="V19" s="8">
        <v>37362257.092017002</v>
      </c>
      <c r="W19" s="8">
        <v>1758504.7206040001</v>
      </c>
      <c r="X19" s="8">
        <v>38503658.328715004</v>
      </c>
      <c r="Y19" s="8">
        <v>1781816.38616</v>
      </c>
      <c r="Z19" s="8">
        <v>39896584.312931001</v>
      </c>
      <c r="AA19" s="8">
        <v>1636743.7922379998</v>
      </c>
      <c r="AB19" s="8">
        <v>39130936</v>
      </c>
      <c r="AC19" s="8">
        <v>1590729</v>
      </c>
      <c r="AD19" s="8">
        <v>38009090.90370737</v>
      </c>
      <c r="AE19" s="8">
        <v>1577672.9469499972</v>
      </c>
    </row>
    <row r="20" spans="1:31" x14ac:dyDescent="0.35">
      <c r="A20" s="9" t="s">
        <v>163</v>
      </c>
    </row>
    <row r="21" spans="1:31" x14ac:dyDescent="0.35">
      <c r="A21" s="9" t="s">
        <v>28</v>
      </c>
    </row>
    <row r="22" spans="1:31" x14ac:dyDescent="0.35">
      <c r="X22" s="108"/>
    </row>
  </sheetData>
  <mergeCells count="17">
    <mergeCell ref="AD2:AE2"/>
    <mergeCell ref="B4:AE4"/>
    <mergeCell ref="AB2:AC2"/>
    <mergeCell ref="Z2:AA2"/>
    <mergeCell ref="V2:W2"/>
    <mergeCell ref="T2:U2"/>
    <mergeCell ref="R2:S2"/>
    <mergeCell ref="P2:Q2"/>
    <mergeCell ref="L2:M2"/>
    <mergeCell ref="N2:O2"/>
    <mergeCell ref="J2:K2"/>
    <mergeCell ref="X2:Y2"/>
    <mergeCell ref="A2:A4"/>
    <mergeCell ref="B2:C2"/>
    <mergeCell ref="D2:E2"/>
    <mergeCell ref="F2:G2"/>
    <mergeCell ref="H2:I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22"/>
  <sheetViews>
    <sheetView zoomScaleNormal="100" workbookViewId="0"/>
  </sheetViews>
  <sheetFormatPr defaultRowHeight="14.5" x14ac:dyDescent="0.35"/>
  <cols>
    <col min="1" max="1" width="15.7265625" customWidth="1"/>
    <col min="2" max="12" width="10.7265625" customWidth="1"/>
  </cols>
  <sheetData>
    <row r="1" spans="1:14" ht="15" thickBot="1" x14ac:dyDescent="0.4">
      <c r="A1" s="1" t="s">
        <v>172</v>
      </c>
    </row>
    <row r="2" spans="1:14" ht="67" thickBot="1" x14ac:dyDescent="0.4">
      <c r="A2" s="16" t="s">
        <v>29</v>
      </c>
      <c r="B2" s="53" t="s">
        <v>45</v>
      </c>
      <c r="C2" s="53" t="s">
        <v>46</v>
      </c>
      <c r="D2" s="53" t="s">
        <v>47</v>
      </c>
      <c r="E2" s="53" t="s">
        <v>48</v>
      </c>
      <c r="F2" s="53" t="s">
        <v>49</v>
      </c>
      <c r="G2" s="53" t="s">
        <v>50</v>
      </c>
      <c r="H2" s="53" t="s">
        <v>51</v>
      </c>
      <c r="I2" s="53" t="s">
        <v>52</v>
      </c>
      <c r="J2" s="53" t="s">
        <v>53</v>
      </c>
      <c r="K2" s="53" t="s">
        <v>54</v>
      </c>
      <c r="L2" s="53" t="s">
        <v>55</v>
      </c>
    </row>
    <row r="3" spans="1:14" ht="15" thickBot="1" x14ac:dyDescent="0.4">
      <c r="A3" s="17" t="s">
        <v>56</v>
      </c>
      <c r="B3" s="112">
        <v>1374334</v>
      </c>
      <c r="C3" s="112">
        <v>4614088.0859813103</v>
      </c>
      <c r="D3" s="112">
        <v>3357.3265930853131</v>
      </c>
      <c r="E3" s="112">
        <v>121953.602509</v>
      </c>
      <c r="F3" s="111">
        <v>88.736509836036959</v>
      </c>
      <c r="G3" s="112">
        <v>4492134.48347231</v>
      </c>
      <c r="H3" s="112">
        <v>3268.5900832492757</v>
      </c>
      <c r="I3" s="112">
        <v>698377.9440919999</v>
      </c>
      <c r="J3" s="111">
        <v>508.15736501607313</v>
      </c>
      <c r="K3" s="112">
        <v>358997.17233200098</v>
      </c>
      <c r="L3" s="111">
        <v>261.21537583440482</v>
      </c>
      <c r="N3" s="108"/>
    </row>
    <row r="4" spans="1:14" ht="15" thickBot="1" x14ac:dyDescent="0.4">
      <c r="A4" s="17" t="s">
        <v>57</v>
      </c>
      <c r="B4" s="112">
        <v>1450379</v>
      </c>
      <c r="C4" s="112">
        <v>5475950.1751612192</v>
      </c>
      <c r="D4" s="112">
        <v>3775.5305166175317</v>
      </c>
      <c r="E4" s="112">
        <v>257122.75729399899</v>
      </c>
      <c r="F4" s="111">
        <v>177.27970226678613</v>
      </c>
      <c r="G4" s="112">
        <v>5218827.41786722</v>
      </c>
      <c r="H4" s="112">
        <v>3598.2508143507457</v>
      </c>
      <c r="I4" s="112">
        <v>858066.03019199905</v>
      </c>
      <c r="J4" s="111">
        <v>591.61504006332075</v>
      </c>
      <c r="K4" s="112">
        <v>390759.27815000003</v>
      </c>
      <c r="L4" s="111">
        <v>269.41873686119283</v>
      </c>
    </row>
    <row r="5" spans="1:14" ht="15" thickBot="1" x14ac:dyDescent="0.4">
      <c r="A5" s="17" t="s">
        <v>58</v>
      </c>
      <c r="B5" s="112">
        <v>654078</v>
      </c>
      <c r="C5" s="112">
        <v>1870504.7995796502</v>
      </c>
      <c r="D5" s="112">
        <v>2859.7580098698472</v>
      </c>
      <c r="E5" s="112">
        <v>86579.368454000098</v>
      </c>
      <c r="F5" s="111">
        <v>132.36856835729088</v>
      </c>
      <c r="G5" s="112">
        <v>1783925.4311256499</v>
      </c>
      <c r="H5" s="112">
        <v>2727.3894415125565</v>
      </c>
      <c r="I5" s="112">
        <v>374811.14155300002</v>
      </c>
      <c r="J5" s="111">
        <v>573.03737712168891</v>
      </c>
      <c r="K5" s="112">
        <v>157820.77496800001</v>
      </c>
      <c r="L5" s="111">
        <v>241.28739228043142</v>
      </c>
    </row>
    <row r="6" spans="1:14" ht="15" thickBot="1" x14ac:dyDescent="0.4">
      <c r="A6" s="17" t="s">
        <v>59</v>
      </c>
      <c r="B6" s="112">
        <v>610148</v>
      </c>
      <c r="C6" s="112">
        <v>2117968.5614054501</v>
      </c>
      <c r="D6" s="112">
        <v>3471.2374069987118</v>
      </c>
      <c r="E6" s="112">
        <v>52187.452514000099</v>
      </c>
      <c r="F6" s="111">
        <v>85.532448707526854</v>
      </c>
      <c r="G6" s="112">
        <v>2065781.1088914501</v>
      </c>
      <c r="H6" s="112">
        <v>3385.704958291185</v>
      </c>
      <c r="I6" s="112">
        <v>306488.78495999903</v>
      </c>
      <c r="J6" s="111">
        <v>502.31875702288465</v>
      </c>
      <c r="K6" s="112">
        <v>143547.73864299999</v>
      </c>
      <c r="L6" s="111">
        <v>235.2670805165304</v>
      </c>
    </row>
    <row r="7" spans="1:14" ht="15" thickBot="1" x14ac:dyDescent="0.4">
      <c r="A7" s="17" t="s">
        <v>60</v>
      </c>
      <c r="B7" s="112">
        <v>294964</v>
      </c>
      <c r="C7" s="112">
        <v>964214.69652100001</v>
      </c>
      <c r="D7" s="112">
        <v>3268.9233144417626</v>
      </c>
      <c r="E7" s="112">
        <v>21808.108615000001</v>
      </c>
      <c r="F7" s="111">
        <v>73.93481446888434</v>
      </c>
      <c r="G7" s="112">
        <v>942406.58790599997</v>
      </c>
      <c r="H7" s="112">
        <v>3194.9884999728783</v>
      </c>
      <c r="I7" s="112">
        <v>150333.105832</v>
      </c>
      <c r="J7" s="111">
        <v>509.66594510516541</v>
      </c>
      <c r="K7" s="112">
        <v>72352.152717999998</v>
      </c>
      <c r="L7" s="111">
        <v>245.29146851141155</v>
      </c>
    </row>
    <row r="8" spans="1:14" ht="15" thickBot="1" x14ac:dyDescent="0.4">
      <c r="A8" s="17" t="s">
        <v>61</v>
      </c>
      <c r="B8" s="112">
        <v>812776</v>
      </c>
      <c r="C8" s="112">
        <v>2702998.9842819697</v>
      </c>
      <c r="D8" s="112">
        <v>3325.6382869105014</v>
      </c>
      <c r="E8" s="112">
        <v>112814.282903</v>
      </c>
      <c r="F8" s="111">
        <v>138.80119848888253</v>
      </c>
      <c r="G8" s="112">
        <v>2590184.7013789699</v>
      </c>
      <c r="H8" s="112">
        <v>3186.8370884216192</v>
      </c>
      <c r="I8" s="112">
        <v>426082.763247</v>
      </c>
      <c r="J8" s="111">
        <v>524.23147736522731</v>
      </c>
      <c r="K8" s="112">
        <v>215875.48929900001</v>
      </c>
      <c r="L8" s="111">
        <v>265.60268671688141</v>
      </c>
    </row>
    <row r="9" spans="1:14" ht="15" thickBot="1" x14ac:dyDescent="0.4">
      <c r="A9" s="17" t="s">
        <v>62</v>
      </c>
      <c r="B9" s="112">
        <v>450450</v>
      </c>
      <c r="C9" s="112">
        <v>1138839.58219315</v>
      </c>
      <c r="D9" s="112">
        <v>2528.2264006951937</v>
      </c>
      <c r="E9" s="112">
        <v>92126.642139999996</v>
      </c>
      <c r="F9" s="111">
        <v>204.52135007215006</v>
      </c>
      <c r="G9" s="112">
        <v>1046712.9400531501</v>
      </c>
      <c r="H9" s="112">
        <v>2323.7050506230439</v>
      </c>
      <c r="I9" s="112">
        <v>249226.62159300002</v>
      </c>
      <c r="J9" s="111">
        <v>553.28365322011325</v>
      </c>
      <c r="K9" s="112">
        <v>116562.81642800001</v>
      </c>
      <c r="L9" s="111">
        <v>258.76971123987124</v>
      </c>
    </row>
    <row r="10" spans="1:14" ht="15" thickBot="1" x14ac:dyDescent="0.4">
      <c r="A10" s="17" t="s">
        <v>63</v>
      </c>
      <c r="B10" s="112">
        <v>556633</v>
      </c>
      <c r="C10" s="112">
        <v>1605115.34493287</v>
      </c>
      <c r="D10" s="112">
        <v>2883.6151376811472</v>
      </c>
      <c r="E10" s="112">
        <v>65590.095442000107</v>
      </c>
      <c r="F10" s="111">
        <v>117.83364522405266</v>
      </c>
      <c r="G10" s="112">
        <v>1539525.2494908699</v>
      </c>
      <c r="H10" s="112">
        <v>2765.7814924570948</v>
      </c>
      <c r="I10" s="112">
        <v>277107.97305699997</v>
      </c>
      <c r="J10" s="111">
        <v>497.8288622072352</v>
      </c>
      <c r="K10" s="112">
        <v>133902.008649</v>
      </c>
      <c r="L10" s="111">
        <v>240.5570791688599</v>
      </c>
    </row>
    <row r="11" spans="1:14" ht="15" thickBot="1" x14ac:dyDescent="0.4">
      <c r="A11" s="17" t="s">
        <v>64</v>
      </c>
      <c r="B11" s="112">
        <v>530238</v>
      </c>
      <c r="C11" s="112">
        <v>2230083.8233288201</v>
      </c>
      <c r="D11" s="112">
        <v>4205.8166772823151</v>
      </c>
      <c r="E11" s="112">
        <v>108244.237874</v>
      </c>
      <c r="F11" s="111">
        <v>204.14273943776189</v>
      </c>
      <c r="G11" s="112">
        <v>2121839.5854548202</v>
      </c>
      <c r="H11" s="112">
        <v>4001.6739378445532</v>
      </c>
      <c r="I11" s="112">
        <v>275512.94968800002</v>
      </c>
      <c r="J11" s="111">
        <v>519.60242322881425</v>
      </c>
      <c r="K11" s="112">
        <v>120808.36000099999</v>
      </c>
      <c r="L11" s="111">
        <v>227.83798973479833</v>
      </c>
    </row>
    <row r="12" spans="1:14" ht="15" thickBot="1" x14ac:dyDescent="0.4">
      <c r="A12" s="17" t="s">
        <v>65</v>
      </c>
      <c r="B12" s="112">
        <v>517019</v>
      </c>
      <c r="C12" s="112">
        <v>1368770.46123954</v>
      </c>
      <c r="D12" s="112">
        <v>2647.4277758448725</v>
      </c>
      <c r="E12" s="112">
        <v>69398.553645000095</v>
      </c>
      <c r="F12" s="111">
        <v>134.22824624433548</v>
      </c>
      <c r="G12" s="112">
        <v>1299371.9075945399</v>
      </c>
      <c r="H12" s="112">
        <v>2513.1995296005371</v>
      </c>
      <c r="I12" s="112">
        <v>292579.90734999999</v>
      </c>
      <c r="J12" s="111">
        <v>565.89778586473608</v>
      </c>
      <c r="K12" s="112">
        <v>110861.93920199999</v>
      </c>
      <c r="L12" s="111">
        <v>214.42527102872427</v>
      </c>
    </row>
    <row r="13" spans="1:14" ht="15" thickBot="1" x14ac:dyDescent="0.4">
      <c r="A13" s="17" t="s">
        <v>66</v>
      </c>
      <c r="B13" s="112">
        <v>1223124</v>
      </c>
      <c r="C13" s="112">
        <v>5824871.0026345095</v>
      </c>
      <c r="D13" s="112">
        <v>4762.2898435763736</v>
      </c>
      <c r="E13" s="112">
        <v>136496.12820399899</v>
      </c>
      <c r="F13" s="111">
        <v>111.59631256029559</v>
      </c>
      <c r="G13" s="112">
        <v>5688374.8744305102</v>
      </c>
      <c r="H13" s="112">
        <v>4650.6935310160789</v>
      </c>
      <c r="I13" s="112">
        <v>652044.08789500105</v>
      </c>
      <c r="J13" s="111">
        <v>533.09728849650651</v>
      </c>
      <c r="K13" s="112">
        <v>322056.61092599999</v>
      </c>
      <c r="L13" s="111">
        <v>263.30659109460692</v>
      </c>
    </row>
    <row r="14" spans="1:14" ht="15" thickBot="1" x14ac:dyDescent="0.4">
      <c r="A14" s="17" t="s">
        <v>67</v>
      </c>
      <c r="B14" s="112">
        <v>632790</v>
      </c>
      <c r="C14" s="112">
        <v>1858736.3160216198</v>
      </c>
      <c r="D14" s="112">
        <v>2937.3667662599278</v>
      </c>
      <c r="E14" s="112">
        <v>90912.437768000003</v>
      </c>
      <c r="F14" s="111">
        <v>143.6692074274246</v>
      </c>
      <c r="G14" s="112">
        <v>1767823.8782536199</v>
      </c>
      <c r="H14" s="112">
        <v>2793.6975588325035</v>
      </c>
      <c r="I14" s="112">
        <v>364035.26812200004</v>
      </c>
      <c r="J14" s="111">
        <v>575.28606349973927</v>
      </c>
      <c r="K14" s="112">
        <v>149013.807031</v>
      </c>
      <c r="L14" s="111">
        <v>235.48698151203402</v>
      </c>
    </row>
    <row r="15" spans="1:14" ht="15" thickBot="1" x14ac:dyDescent="0.4">
      <c r="A15" s="17" t="s">
        <v>68</v>
      </c>
      <c r="B15" s="112">
        <v>580966</v>
      </c>
      <c r="C15" s="112">
        <v>1850597.01018244</v>
      </c>
      <c r="D15" s="112">
        <v>3185.379196342712</v>
      </c>
      <c r="E15" s="112">
        <v>86987.768372999897</v>
      </c>
      <c r="F15" s="111">
        <v>149.72953386773048</v>
      </c>
      <c r="G15" s="112">
        <v>1763609.2418094401</v>
      </c>
      <c r="H15" s="112">
        <v>3035.6496624749811</v>
      </c>
      <c r="I15" s="112">
        <v>288748.68431100005</v>
      </c>
      <c r="J15" s="111">
        <v>497.01477248410413</v>
      </c>
      <c r="K15" s="112">
        <v>121226.641069</v>
      </c>
      <c r="L15" s="111">
        <v>208.66391676793481</v>
      </c>
    </row>
    <row r="16" spans="1:14" ht="15" thickBot="1" x14ac:dyDescent="0.4">
      <c r="A16" s="17" t="s">
        <v>43</v>
      </c>
      <c r="B16" s="112">
        <v>1190143</v>
      </c>
      <c r="C16" s="112">
        <v>4386352.0602438189</v>
      </c>
      <c r="D16" s="112">
        <v>3685.567247165945</v>
      </c>
      <c r="E16" s="112">
        <v>275451.51121499902</v>
      </c>
      <c r="F16" s="111">
        <v>231.44404598018812</v>
      </c>
      <c r="G16" s="112">
        <v>4110900.5490288199</v>
      </c>
      <c r="H16" s="112">
        <v>3454.1232011857564</v>
      </c>
      <c r="I16" s="112">
        <v>626830.19456600002</v>
      </c>
      <c r="J16" s="111">
        <v>526.68477196941876</v>
      </c>
      <c r="K16" s="112">
        <v>267051.794851001</v>
      </c>
      <c r="L16" s="111">
        <v>224.38630891497996</v>
      </c>
    </row>
    <row r="17" spans="1:12" ht="15" thickBot="1" x14ac:dyDescent="0.4">
      <c r="A17" s="19" t="s">
        <v>69</v>
      </c>
      <c r="B17" s="110">
        <v>10878042</v>
      </c>
      <c r="C17" s="110">
        <v>38009090.90370737</v>
      </c>
      <c r="D17" s="112">
        <v>3494.1114314237225</v>
      </c>
      <c r="E17" s="110">
        <v>1577672.9469499972</v>
      </c>
      <c r="F17" s="111">
        <v>145.03280525576176</v>
      </c>
      <c r="G17" s="110">
        <v>36431417.956757367</v>
      </c>
      <c r="H17" s="112">
        <v>3349.0786261679596</v>
      </c>
      <c r="I17" s="113">
        <v>5840245.4564579986</v>
      </c>
      <c r="J17" s="111">
        <v>536.88388557959217</v>
      </c>
      <c r="K17" s="110">
        <v>2680836.5842670021</v>
      </c>
      <c r="L17" s="111">
        <v>246.44477234662287</v>
      </c>
    </row>
    <row r="18" spans="1:12" x14ac:dyDescent="0.35">
      <c r="A18" s="9" t="s">
        <v>163</v>
      </c>
      <c r="B18" s="123"/>
      <c r="C18" s="123"/>
      <c r="D18" s="123"/>
      <c r="E18" s="123"/>
      <c r="F18" s="123"/>
      <c r="G18" s="123"/>
      <c r="H18" s="123"/>
      <c r="I18" s="123"/>
      <c r="J18" s="123"/>
      <c r="K18" s="123"/>
      <c r="L18" s="123"/>
    </row>
    <row r="19" spans="1:12" x14ac:dyDescent="0.35">
      <c r="A19" s="162" t="s">
        <v>154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</row>
    <row r="20" spans="1:12" x14ac:dyDescent="0.35">
      <c r="A20" s="9" t="s">
        <v>70</v>
      </c>
      <c r="B20" s="123"/>
      <c r="C20" s="123"/>
      <c r="D20" s="123"/>
      <c r="E20" s="123"/>
      <c r="F20" s="123"/>
      <c r="G20" s="123"/>
      <c r="H20" s="123"/>
      <c r="I20" s="123"/>
      <c r="J20" s="123"/>
      <c r="K20" s="123"/>
      <c r="L20" s="123"/>
    </row>
    <row r="21" spans="1:12" x14ac:dyDescent="0.35">
      <c r="A21" s="9" t="s">
        <v>28</v>
      </c>
      <c r="B21" s="123"/>
      <c r="C21" s="123"/>
      <c r="D21" s="123"/>
      <c r="E21" s="123"/>
      <c r="F21" s="123"/>
      <c r="G21" s="123"/>
      <c r="H21" s="123"/>
      <c r="I21" s="123"/>
      <c r="J21" s="123"/>
      <c r="K21" s="123"/>
      <c r="L21" s="123"/>
    </row>
    <row r="22" spans="1:12" x14ac:dyDescent="0.35">
      <c r="G22" s="62"/>
    </row>
  </sheetData>
  <mergeCells count="1">
    <mergeCell ref="A19:L19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1"/>
  <sheetViews>
    <sheetView workbookViewId="0"/>
  </sheetViews>
  <sheetFormatPr defaultRowHeight="14.5" x14ac:dyDescent="0.35"/>
  <cols>
    <col min="2" max="8" width="10.7265625" customWidth="1"/>
  </cols>
  <sheetData>
    <row r="1" spans="1:10" ht="15" thickBot="1" x14ac:dyDescent="0.4">
      <c r="A1" s="1" t="s">
        <v>173</v>
      </c>
    </row>
    <row r="2" spans="1:10" ht="95.5" thickBot="1" x14ac:dyDescent="0.4">
      <c r="A2" s="20" t="s">
        <v>71</v>
      </c>
      <c r="B2" s="53" t="s">
        <v>45</v>
      </c>
      <c r="C2" s="53" t="s">
        <v>52</v>
      </c>
      <c r="D2" s="53" t="s">
        <v>53</v>
      </c>
      <c r="E2" s="59" t="s">
        <v>72</v>
      </c>
      <c r="F2" s="59" t="s">
        <v>73</v>
      </c>
      <c r="G2" s="53" t="s">
        <v>74</v>
      </c>
      <c r="H2" s="53" t="s">
        <v>75</v>
      </c>
    </row>
    <row r="3" spans="1:10" ht="15" thickBot="1" x14ac:dyDescent="0.4">
      <c r="A3" s="60">
        <v>2009</v>
      </c>
      <c r="B3" s="18">
        <v>10491492</v>
      </c>
      <c r="C3" s="4">
        <v>5324243.9601130001</v>
      </c>
      <c r="D3" s="61">
        <v>507.48205880660259</v>
      </c>
      <c r="E3" s="4">
        <v>3283971.3780619996</v>
      </c>
      <c r="F3" s="61">
        <v>313.01280867030158</v>
      </c>
      <c r="G3" s="4">
        <v>2040272.5820510001</v>
      </c>
      <c r="H3" s="61">
        <v>194.46925013630093</v>
      </c>
      <c r="J3" s="108"/>
    </row>
    <row r="4" spans="1:10" ht="15" thickBot="1" x14ac:dyDescent="0.4">
      <c r="A4" s="60">
        <v>2010</v>
      </c>
      <c r="B4" s="18">
        <v>10517247</v>
      </c>
      <c r="C4" s="4">
        <v>5361882.6912009995</v>
      </c>
      <c r="D4" s="61">
        <v>509.81808178518571</v>
      </c>
      <c r="E4" s="4">
        <v>3142928.8372240001</v>
      </c>
      <c r="F4" s="61">
        <v>298.83569694845045</v>
      </c>
      <c r="G4" s="4">
        <v>2218953.8539769999</v>
      </c>
      <c r="H4" s="61">
        <v>210.98238483673532</v>
      </c>
    </row>
    <row r="5" spans="1:10" ht="15" thickBot="1" x14ac:dyDescent="0.4">
      <c r="A5" s="60">
        <v>2011</v>
      </c>
      <c r="B5" s="18">
        <v>10496672</v>
      </c>
      <c r="C5" s="4">
        <v>5388057.7805479998</v>
      </c>
      <c r="D5" s="61">
        <v>513.31105521330949</v>
      </c>
      <c r="E5" s="4">
        <v>3067682.6448209998</v>
      </c>
      <c r="F5" s="61">
        <v>292.25288213454701</v>
      </c>
      <c r="G5" s="4">
        <v>2320375.135727</v>
      </c>
      <c r="H5" s="61">
        <v>221.05817307876248</v>
      </c>
    </row>
    <row r="6" spans="1:10" ht="15" thickBot="1" x14ac:dyDescent="0.4">
      <c r="A6" s="60">
        <v>2012</v>
      </c>
      <c r="B6" s="18">
        <v>10509286</v>
      </c>
      <c r="C6" s="4">
        <v>5192784.2735099997</v>
      </c>
      <c r="D6" s="61">
        <v>494.11389827149054</v>
      </c>
      <c r="E6" s="4">
        <v>2932787.2463730001</v>
      </c>
      <c r="F6" s="61">
        <v>279.06627018933546</v>
      </c>
      <c r="G6" s="4">
        <v>2259997.0271370001</v>
      </c>
      <c r="H6" s="61">
        <v>215.04762808215517</v>
      </c>
    </row>
    <row r="7" spans="1:10" ht="15" thickBot="1" x14ac:dyDescent="0.4">
      <c r="A7" s="60">
        <v>2013</v>
      </c>
      <c r="B7" s="18">
        <v>10510719</v>
      </c>
      <c r="C7" s="4">
        <v>5167804.8059940003</v>
      </c>
      <c r="D7" s="61">
        <v>491.66996149302446</v>
      </c>
      <c r="E7" s="4">
        <v>2859658.7015510001</v>
      </c>
      <c r="F7" s="61">
        <v>272.07070244680693</v>
      </c>
      <c r="G7" s="4">
        <v>2308146.1044430002</v>
      </c>
      <c r="H7" s="61">
        <v>219.5992590462175</v>
      </c>
    </row>
    <row r="8" spans="1:10" ht="15" thickBot="1" x14ac:dyDescent="0.4">
      <c r="A8" s="60">
        <v>2014</v>
      </c>
      <c r="B8" s="18">
        <v>10524783</v>
      </c>
      <c r="C8" s="4">
        <v>5323946.8900290001</v>
      </c>
      <c r="D8" s="61">
        <v>505.84861369863876</v>
      </c>
      <c r="E8" s="4">
        <v>2936012.1397040002</v>
      </c>
      <c r="F8" s="61">
        <v>278.96177429064335</v>
      </c>
      <c r="G8" s="4">
        <v>2387934.7503249999</v>
      </c>
      <c r="H8" s="61">
        <v>226.88683940799538</v>
      </c>
    </row>
    <row r="9" spans="1:10" ht="15" thickBot="1" x14ac:dyDescent="0.4">
      <c r="A9" s="60">
        <v>2015</v>
      </c>
      <c r="B9" s="18">
        <v>10542942</v>
      </c>
      <c r="C9" s="4">
        <v>5274125.6150690001</v>
      </c>
      <c r="D9" s="61">
        <v>500.25179073061389</v>
      </c>
      <c r="E9" s="4">
        <v>2836835.7087739999</v>
      </c>
      <c r="F9" s="61">
        <v>269.07439202207507</v>
      </c>
      <c r="G9" s="4">
        <v>2437289.9062950001</v>
      </c>
      <c r="H9" s="61">
        <v>231.17739870853887</v>
      </c>
    </row>
    <row r="10" spans="1:10" ht="15" thickBot="1" x14ac:dyDescent="0.4">
      <c r="A10" s="74">
        <v>2016</v>
      </c>
      <c r="B10" s="18">
        <v>10565284</v>
      </c>
      <c r="C10" s="4">
        <v>5612415.5929179993</v>
      </c>
      <c r="D10" s="61">
        <v>531.21294164151186</v>
      </c>
      <c r="E10" s="4">
        <v>2820913.0521809999</v>
      </c>
      <c r="F10" s="61">
        <v>266.99831752568127</v>
      </c>
      <c r="G10" s="4">
        <v>2791502.5407369998</v>
      </c>
      <c r="H10" s="61">
        <v>264.2146241158307</v>
      </c>
    </row>
    <row r="11" spans="1:10" ht="15" thickBot="1" x14ac:dyDescent="0.4">
      <c r="A11" s="74">
        <v>2017</v>
      </c>
      <c r="B11" s="18">
        <v>10589526</v>
      </c>
      <c r="C11" s="4">
        <v>5690585.132007</v>
      </c>
      <c r="D11" s="61">
        <v>537.37864489940341</v>
      </c>
      <c r="E11" s="4">
        <v>2800623.528891</v>
      </c>
      <c r="F11" s="61">
        <v>264.47109425776</v>
      </c>
      <c r="G11" s="4">
        <v>2889961.6031160001</v>
      </c>
      <c r="H11" s="61">
        <v>272.90755064164347</v>
      </c>
    </row>
    <row r="12" spans="1:10" ht="15" thickBot="1" x14ac:dyDescent="0.4">
      <c r="A12" s="74">
        <v>2018</v>
      </c>
      <c r="B12" s="18">
        <v>10626430</v>
      </c>
      <c r="C12" s="4">
        <v>5782066.2193769999</v>
      </c>
      <c r="D12" s="61">
        <v>544.12123538921355</v>
      </c>
      <c r="E12" s="4">
        <v>2807422.4442349998</v>
      </c>
      <c r="F12" s="61">
        <v>264.19243755758049</v>
      </c>
      <c r="G12" s="4">
        <v>2974643.7751420001</v>
      </c>
      <c r="H12" s="61">
        <v>279.92879783163301</v>
      </c>
    </row>
    <row r="13" spans="1:10" ht="15" thickBot="1" x14ac:dyDescent="0.4">
      <c r="A13" s="74">
        <v>2019</v>
      </c>
      <c r="B13" s="18">
        <v>10669324</v>
      </c>
      <c r="C13" s="4">
        <v>5879163.0397450002</v>
      </c>
      <c r="D13" s="61">
        <v>551.03425856642843</v>
      </c>
      <c r="E13" s="4">
        <v>2787355.775566</v>
      </c>
      <c r="F13" s="61">
        <v>261.24952017259949</v>
      </c>
      <c r="G13" s="4">
        <v>3091807.2641790002</v>
      </c>
      <c r="H13" s="61">
        <v>289.78473839382889</v>
      </c>
    </row>
    <row r="14" spans="1:10" ht="15" thickBot="1" x14ac:dyDescent="0.4">
      <c r="A14" s="74">
        <v>2020</v>
      </c>
      <c r="B14" s="18">
        <v>10700155</v>
      </c>
      <c r="C14" s="4">
        <v>5729917.3095960002</v>
      </c>
      <c r="D14" s="61">
        <v>535.49853339470326</v>
      </c>
      <c r="E14" s="4">
        <v>2780346.6602179999</v>
      </c>
      <c r="F14" s="61">
        <v>259.84171820109145</v>
      </c>
      <c r="G14" s="4">
        <v>2949570.6493779998</v>
      </c>
      <c r="H14" s="61">
        <v>275.65681519361169</v>
      </c>
    </row>
    <row r="15" spans="1:10" ht="15" thickBot="1" x14ac:dyDescent="0.4">
      <c r="A15" s="74">
        <v>2021</v>
      </c>
      <c r="B15" s="18">
        <v>10500850</v>
      </c>
      <c r="C15" s="4">
        <v>5904433.5335140005</v>
      </c>
      <c r="D15" s="61">
        <v>562.28148516681983</v>
      </c>
      <c r="E15" s="4">
        <v>2755892.9224950001</v>
      </c>
      <c r="F15" s="61">
        <v>262.44474709142594</v>
      </c>
      <c r="G15" s="4">
        <v>3148540.6110189999</v>
      </c>
      <c r="H15" s="61">
        <v>299.8367380753939</v>
      </c>
    </row>
    <row r="16" spans="1:10" ht="15" thickBot="1" x14ac:dyDescent="0.4">
      <c r="A16" s="74">
        <v>2022</v>
      </c>
      <c r="B16" s="18">
        <v>10759525</v>
      </c>
      <c r="C16" s="4">
        <v>5821104</v>
      </c>
      <c r="D16" s="61">
        <v>541.01867879855297</v>
      </c>
      <c r="E16" s="4">
        <v>2672087</v>
      </c>
      <c r="F16" s="61">
        <v>248.34618628610463</v>
      </c>
      <c r="G16" s="4">
        <v>3149017</v>
      </c>
      <c r="H16" s="61">
        <v>292.67249251244823</v>
      </c>
    </row>
    <row r="17" spans="1:11" ht="15" thickBot="1" x14ac:dyDescent="0.4">
      <c r="A17" s="74">
        <v>2023</v>
      </c>
      <c r="B17" s="18">
        <v>10878042</v>
      </c>
      <c r="C17" s="4">
        <v>5840245</v>
      </c>
      <c r="D17" s="61">
        <v>536.88384361818055</v>
      </c>
      <c r="E17" s="4">
        <v>2680837</v>
      </c>
      <c r="F17" s="61">
        <v>246.44481056425414</v>
      </c>
      <c r="G17" s="4">
        <v>3159408</v>
      </c>
      <c r="H17" s="61">
        <v>290.43903305392644</v>
      </c>
    </row>
    <row r="18" spans="1:11" x14ac:dyDescent="0.35">
      <c r="A18" s="9" t="s">
        <v>163</v>
      </c>
    </row>
    <row r="19" spans="1:11" x14ac:dyDescent="0.35">
      <c r="A19" s="122" t="s">
        <v>154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</row>
    <row r="20" spans="1:11" x14ac:dyDescent="0.35">
      <c r="A20" s="9" t="s">
        <v>70</v>
      </c>
    </row>
    <row r="21" spans="1:11" x14ac:dyDescent="0.35">
      <c r="A21" s="9" t="s">
        <v>28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33"/>
  <sheetViews>
    <sheetView zoomScaleNormal="100" workbookViewId="0">
      <selection sqref="A1:N1"/>
    </sheetView>
  </sheetViews>
  <sheetFormatPr defaultRowHeight="14.5" x14ac:dyDescent="0.35"/>
  <sheetData>
    <row r="1" spans="1:22" x14ac:dyDescent="0.35">
      <c r="A1" s="164" t="s">
        <v>176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7" spans="1:22" x14ac:dyDescent="0.35">
      <c r="V7" s="108"/>
    </row>
    <row r="17" spans="1:14" ht="15" customHeight="1" x14ac:dyDescent="0.35"/>
    <row r="31" spans="1:14" x14ac:dyDescent="0.35">
      <c r="A31" s="165" t="s">
        <v>163</v>
      </c>
      <c r="B31" s="147"/>
      <c r="C31" s="147"/>
      <c r="D31" s="147"/>
      <c r="E31" s="147"/>
      <c r="F31" s="147"/>
      <c r="G31" s="147"/>
      <c r="H31" s="147"/>
      <c r="I31" s="147"/>
      <c r="J31" s="147"/>
      <c r="K31" s="147"/>
      <c r="L31" s="147"/>
      <c r="M31" s="147"/>
      <c r="N31" s="147"/>
    </row>
    <row r="32" spans="1:14" x14ac:dyDescent="0.35">
      <c r="A32" s="165" t="s">
        <v>70</v>
      </c>
      <c r="B32" s="147"/>
      <c r="C32" s="147"/>
      <c r="D32" s="147"/>
      <c r="E32" s="147"/>
      <c r="F32" s="147"/>
      <c r="G32" s="37"/>
      <c r="H32" s="37"/>
      <c r="I32" s="37"/>
      <c r="J32" s="37"/>
      <c r="K32" s="37"/>
      <c r="L32" s="37"/>
      <c r="M32" s="37"/>
      <c r="N32" s="37"/>
    </row>
    <row r="33" spans="1:1" x14ac:dyDescent="0.35">
      <c r="A33" s="9" t="s">
        <v>28</v>
      </c>
    </row>
  </sheetData>
  <mergeCells count="3">
    <mergeCell ref="A1:N1"/>
    <mergeCell ref="A31:N31"/>
    <mergeCell ref="A32:F3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34"/>
  <sheetViews>
    <sheetView workbookViewId="0">
      <selection sqref="A1:N1"/>
    </sheetView>
  </sheetViews>
  <sheetFormatPr defaultRowHeight="14.5" x14ac:dyDescent="0.35"/>
  <sheetData>
    <row r="1" spans="1:23" x14ac:dyDescent="0.35">
      <c r="A1" s="164" t="s">
        <v>177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6" spans="1:23" x14ac:dyDescent="0.35">
      <c r="W6" s="108"/>
    </row>
    <row r="17" spans="1:15" x14ac:dyDescent="0.35">
      <c r="O17" s="102"/>
    </row>
    <row r="31" spans="1:15" x14ac:dyDescent="0.35">
      <c r="A31" s="165" t="s">
        <v>163</v>
      </c>
      <c r="B31" s="166"/>
      <c r="C31" s="166"/>
      <c r="D31" s="166"/>
      <c r="E31" s="166"/>
      <c r="F31" s="166"/>
      <c r="G31" s="166"/>
      <c r="H31" s="166"/>
      <c r="I31" s="166"/>
      <c r="J31" s="166"/>
      <c r="K31" s="166"/>
      <c r="L31" s="166"/>
      <c r="M31" s="166"/>
      <c r="N31" s="166"/>
    </row>
    <row r="32" spans="1:15" x14ac:dyDescent="0.35">
      <c r="A32" s="84" t="s">
        <v>154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N32" s="125"/>
    </row>
    <row r="33" spans="1:14" x14ac:dyDescent="0.35">
      <c r="A33" s="167" t="s">
        <v>70</v>
      </c>
      <c r="B33" s="168"/>
      <c r="C33" s="168"/>
      <c r="D33" s="168"/>
      <c r="E33" s="168"/>
      <c r="F33" s="168"/>
      <c r="G33" s="124"/>
      <c r="H33" s="124"/>
      <c r="I33" s="124"/>
      <c r="J33" s="124"/>
      <c r="K33" s="124"/>
      <c r="L33" s="124"/>
      <c r="M33" s="124"/>
      <c r="N33" s="124"/>
    </row>
    <row r="34" spans="1:14" x14ac:dyDescent="0.35">
      <c r="A34" s="9" t="s">
        <v>28</v>
      </c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</row>
  </sheetData>
  <mergeCells count="3">
    <mergeCell ref="A1:N1"/>
    <mergeCell ref="A31:N31"/>
    <mergeCell ref="A33:F33"/>
  </mergeCells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T13"/>
  <sheetViews>
    <sheetView zoomScaleNormal="100" workbookViewId="0">
      <selection activeCell="B16" sqref="B16"/>
    </sheetView>
  </sheetViews>
  <sheetFormatPr defaultRowHeight="14.5" x14ac:dyDescent="0.35"/>
  <cols>
    <col min="1" max="1" width="24.81640625" customWidth="1"/>
    <col min="2" max="19" width="10.7265625" customWidth="1"/>
  </cols>
  <sheetData>
    <row r="1" spans="1:46" ht="15" thickBot="1" x14ac:dyDescent="0.4">
      <c r="A1" s="1" t="s">
        <v>174</v>
      </c>
    </row>
    <row r="2" spans="1:46" ht="15" thickBot="1" x14ac:dyDescent="0.4">
      <c r="A2" s="174" t="s">
        <v>5</v>
      </c>
      <c r="B2" s="157">
        <v>2009</v>
      </c>
      <c r="C2" s="173"/>
      <c r="D2" s="158"/>
      <c r="E2" s="157">
        <v>2010</v>
      </c>
      <c r="F2" s="173"/>
      <c r="G2" s="158"/>
      <c r="H2" s="157">
        <v>2011</v>
      </c>
      <c r="I2" s="173"/>
      <c r="J2" s="158"/>
      <c r="K2" s="157">
        <v>2012</v>
      </c>
      <c r="L2" s="173"/>
      <c r="M2" s="158"/>
      <c r="N2" s="170">
        <v>2013</v>
      </c>
      <c r="O2" s="171"/>
      <c r="P2" s="172"/>
      <c r="Q2" s="148">
        <v>2014</v>
      </c>
      <c r="R2" s="169"/>
      <c r="S2" s="149"/>
      <c r="T2" s="148">
        <v>2015</v>
      </c>
      <c r="U2" s="169"/>
      <c r="V2" s="149"/>
      <c r="W2" s="148">
        <v>2016</v>
      </c>
      <c r="X2" s="169"/>
      <c r="Y2" s="149"/>
      <c r="Z2" s="148">
        <v>2017</v>
      </c>
      <c r="AA2" s="169"/>
      <c r="AB2" s="149"/>
      <c r="AC2" s="148">
        <v>2018</v>
      </c>
      <c r="AD2" s="169"/>
      <c r="AE2" s="149"/>
      <c r="AF2" s="148">
        <v>2019</v>
      </c>
      <c r="AG2" s="169"/>
      <c r="AH2" s="149"/>
      <c r="AI2" s="148">
        <v>2020</v>
      </c>
      <c r="AJ2" s="169"/>
      <c r="AK2" s="149"/>
      <c r="AL2" s="148">
        <v>2021</v>
      </c>
      <c r="AM2" s="169"/>
      <c r="AN2" s="149"/>
      <c r="AO2" s="148">
        <v>2022</v>
      </c>
      <c r="AP2" s="169"/>
      <c r="AQ2" s="149"/>
      <c r="AR2" s="148">
        <v>2023</v>
      </c>
      <c r="AS2" s="169"/>
      <c r="AT2" s="149"/>
    </row>
    <row r="3" spans="1:46" s="37" customFormat="1" ht="29" thickBot="1" x14ac:dyDescent="0.4">
      <c r="A3" s="175"/>
      <c r="B3" s="3" t="s">
        <v>24</v>
      </c>
      <c r="C3" s="3" t="s">
        <v>76</v>
      </c>
      <c r="D3" s="3" t="s">
        <v>77</v>
      </c>
      <c r="E3" s="3" t="s">
        <v>24</v>
      </c>
      <c r="F3" s="3" t="s">
        <v>76</v>
      </c>
      <c r="G3" s="3" t="s">
        <v>77</v>
      </c>
      <c r="H3" s="3" t="s">
        <v>24</v>
      </c>
      <c r="I3" s="3" t="s">
        <v>76</v>
      </c>
      <c r="J3" s="3" t="s">
        <v>77</v>
      </c>
      <c r="K3" s="3" t="s">
        <v>24</v>
      </c>
      <c r="L3" s="3" t="s">
        <v>76</v>
      </c>
      <c r="M3" s="3" t="s">
        <v>77</v>
      </c>
      <c r="N3" s="3" t="s">
        <v>24</v>
      </c>
      <c r="O3" s="3" t="s">
        <v>76</v>
      </c>
      <c r="P3" s="3" t="s">
        <v>77</v>
      </c>
      <c r="Q3" s="3" t="s">
        <v>24</v>
      </c>
      <c r="R3" s="3" t="s">
        <v>76</v>
      </c>
      <c r="S3" s="3" t="s">
        <v>77</v>
      </c>
      <c r="T3" s="3" t="s">
        <v>24</v>
      </c>
      <c r="U3" s="3" t="s">
        <v>76</v>
      </c>
      <c r="V3" s="3" t="s">
        <v>77</v>
      </c>
      <c r="W3" s="3" t="s">
        <v>24</v>
      </c>
      <c r="X3" s="3" t="s">
        <v>76</v>
      </c>
      <c r="Y3" s="3" t="s">
        <v>77</v>
      </c>
      <c r="Z3" s="3" t="s">
        <v>24</v>
      </c>
      <c r="AA3" s="3" t="s">
        <v>76</v>
      </c>
      <c r="AB3" s="3" t="s">
        <v>77</v>
      </c>
      <c r="AC3" s="3" t="s">
        <v>24</v>
      </c>
      <c r="AD3" s="3" t="s">
        <v>76</v>
      </c>
      <c r="AE3" s="3" t="s">
        <v>77</v>
      </c>
      <c r="AF3" s="3" t="s">
        <v>24</v>
      </c>
      <c r="AG3" s="3" t="s">
        <v>76</v>
      </c>
      <c r="AH3" s="3" t="s">
        <v>77</v>
      </c>
      <c r="AI3" s="3" t="s">
        <v>24</v>
      </c>
      <c r="AJ3" s="3" t="s">
        <v>76</v>
      </c>
      <c r="AK3" s="3" t="s">
        <v>77</v>
      </c>
      <c r="AL3" s="3" t="s">
        <v>24</v>
      </c>
      <c r="AM3" s="3" t="s">
        <v>76</v>
      </c>
      <c r="AN3" s="3" t="s">
        <v>77</v>
      </c>
      <c r="AO3" s="3" t="s">
        <v>24</v>
      </c>
      <c r="AP3" s="3" t="s">
        <v>76</v>
      </c>
      <c r="AQ3" s="3" t="s">
        <v>77</v>
      </c>
      <c r="AR3" s="3" t="s">
        <v>24</v>
      </c>
      <c r="AS3" s="3" t="s">
        <v>76</v>
      </c>
      <c r="AT3" s="3" t="s">
        <v>77</v>
      </c>
    </row>
    <row r="4" spans="1:46" ht="15" thickBot="1" x14ac:dyDescent="0.4">
      <c r="A4" s="176"/>
      <c r="B4" s="157" t="s">
        <v>26</v>
      </c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173"/>
      <c r="Q4" s="173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52"/>
      <c r="AP4" s="152"/>
      <c r="AQ4" s="152"/>
      <c r="AR4" s="152"/>
      <c r="AS4" s="152"/>
      <c r="AT4" s="153"/>
    </row>
    <row r="5" spans="1:46" ht="15" thickBot="1" x14ac:dyDescent="0.4">
      <c r="A5" s="95" t="s">
        <v>78</v>
      </c>
      <c r="B5" s="7">
        <v>24096750.563645002</v>
      </c>
      <c r="C5" s="7">
        <v>929362.44480000006</v>
      </c>
      <c r="D5" s="7">
        <v>23167388.118845001</v>
      </c>
      <c r="E5" s="7">
        <v>23380770.988288999</v>
      </c>
      <c r="F5" s="7">
        <v>818852.331703</v>
      </c>
      <c r="G5" s="7">
        <v>22561918.656585999</v>
      </c>
      <c r="H5" s="7">
        <v>23989375.348492</v>
      </c>
      <c r="I5" s="7">
        <v>816706.92961999995</v>
      </c>
      <c r="J5" s="7">
        <v>23172668.418871999</v>
      </c>
      <c r="K5" s="15">
        <v>23794831.536473002</v>
      </c>
      <c r="L5" s="15">
        <v>662859.55907800002</v>
      </c>
      <c r="M5" s="15">
        <v>23131971.977395002</v>
      </c>
      <c r="N5" s="15">
        <v>24353055.119185995</v>
      </c>
      <c r="O5" s="15">
        <v>530497.20662499999</v>
      </c>
      <c r="P5" s="15">
        <v>23822557.912560996</v>
      </c>
      <c r="Q5" s="8">
        <v>26577233.830120005</v>
      </c>
      <c r="R5" s="8">
        <v>515950.74220200005</v>
      </c>
      <c r="S5" s="8">
        <v>26061283.087918006</v>
      </c>
      <c r="T5" s="8">
        <v>32223823.831686001</v>
      </c>
      <c r="U5" s="8">
        <v>517032.75829799991</v>
      </c>
      <c r="V5" s="8">
        <v>31706791.073388003</v>
      </c>
      <c r="W5" s="8">
        <v>29167013.720829997</v>
      </c>
      <c r="X5" s="8">
        <v>446066.40811999998</v>
      </c>
      <c r="Y5" s="8">
        <v>28720947.312709998</v>
      </c>
      <c r="Z5" s="8">
        <v>29020886.041296002</v>
      </c>
      <c r="AA5" s="8">
        <v>517906.38497900008</v>
      </c>
      <c r="AB5" s="8">
        <f>Z5-AA5</f>
        <v>28502979.656317003</v>
      </c>
      <c r="AC5" s="8">
        <v>32728788.003407001</v>
      </c>
      <c r="AD5" s="8">
        <v>556612.67955899995</v>
      </c>
      <c r="AE5" s="8">
        <f>AC5-AD5</f>
        <v>32172175.323848002</v>
      </c>
      <c r="AF5" s="8">
        <v>32965340.347753</v>
      </c>
      <c r="AG5" s="8">
        <v>649058.94552900002</v>
      </c>
      <c r="AH5" s="8">
        <f>AF5-AG5</f>
        <v>32316281.402224001</v>
      </c>
      <c r="AI5" s="8">
        <v>34556743.564838</v>
      </c>
      <c r="AJ5" s="8">
        <v>602596.589989</v>
      </c>
      <c r="AK5" s="8">
        <f>AI5-AJ5</f>
        <v>33954146.974849001</v>
      </c>
      <c r="AL5" s="8">
        <v>34725521.775789998</v>
      </c>
      <c r="AM5" s="8">
        <v>606331.40732500004</v>
      </c>
      <c r="AN5" s="8">
        <f>AL5-AM5</f>
        <v>34119190.368464999</v>
      </c>
      <c r="AO5" s="7">
        <v>30378443</v>
      </c>
      <c r="AP5" s="8">
        <v>305321</v>
      </c>
      <c r="AQ5" s="8">
        <v>30073122</v>
      </c>
      <c r="AR5" s="7">
        <v>28501807</v>
      </c>
      <c r="AS5" s="8">
        <v>258483</v>
      </c>
      <c r="AT5" s="8">
        <v>28243324</v>
      </c>
    </row>
    <row r="6" spans="1:46" ht="15" thickBot="1" x14ac:dyDescent="0.4">
      <c r="A6" s="95" t="s">
        <v>79</v>
      </c>
      <c r="B6" s="4">
        <v>23396194.324255999</v>
      </c>
      <c r="C6" s="4">
        <v>870742.64533900004</v>
      </c>
      <c r="D6" s="4">
        <v>22525451.678917002</v>
      </c>
      <c r="E6" s="4">
        <v>22501658.875698</v>
      </c>
      <c r="F6" s="4">
        <v>767477.756253</v>
      </c>
      <c r="G6" s="4">
        <v>21734181.119445</v>
      </c>
      <c r="H6" s="4">
        <v>22969520.603612002</v>
      </c>
      <c r="I6" s="4">
        <v>774218.08875900006</v>
      </c>
      <c r="J6" s="4">
        <v>22195302.514853001</v>
      </c>
      <c r="K6" s="4">
        <v>22744385.333604001</v>
      </c>
      <c r="L6" s="4">
        <v>621408.89382799994</v>
      </c>
      <c r="M6" s="4">
        <v>22122976.439776</v>
      </c>
      <c r="N6" s="4">
        <v>23311038.015579995</v>
      </c>
      <c r="O6" s="4">
        <v>485208.75090500002</v>
      </c>
      <c r="P6" s="4">
        <v>22825829.264675003</v>
      </c>
      <c r="Q6" s="4">
        <v>25466874.776307002</v>
      </c>
      <c r="R6" s="4">
        <v>465659.29892700003</v>
      </c>
      <c r="S6" s="4">
        <v>25001215.47738</v>
      </c>
      <c r="T6" s="4">
        <v>31070200.040084999</v>
      </c>
      <c r="U6" s="4">
        <v>470165.47674399993</v>
      </c>
      <c r="V6" s="4">
        <v>30600034.563340995</v>
      </c>
      <c r="W6" s="4">
        <f>W5-W7</f>
        <v>27958149.931267999</v>
      </c>
      <c r="X6" s="4">
        <f>X5-X7</f>
        <v>410718.34494799998</v>
      </c>
      <c r="Y6" s="5">
        <f t="shared" ref="Y6:Y10" si="0">W6-X6</f>
        <v>27547431.586319998</v>
      </c>
      <c r="Z6" s="4">
        <f>Z5-Z7</f>
        <v>27784001.995085001</v>
      </c>
      <c r="AA6" s="4">
        <f>AA5-AA7</f>
        <v>475820.80637300009</v>
      </c>
      <c r="AB6" s="5">
        <f t="shared" ref="AB6:AB10" si="1">Z6-AA6</f>
        <v>27308181.188712001</v>
      </c>
      <c r="AC6" s="4">
        <f>AC5-AC7</f>
        <v>31528014.135676</v>
      </c>
      <c r="AD6" s="4">
        <f>AD5-AD7</f>
        <v>522047.57420699997</v>
      </c>
      <c r="AE6" s="5">
        <f t="shared" ref="AE6:AE10" si="2">AC6-AD6</f>
        <v>31005966.561469</v>
      </c>
      <c r="AF6" s="4">
        <f>AF5-AF7</f>
        <v>31669952.797463</v>
      </c>
      <c r="AG6" s="4">
        <f>AG5-AG7</f>
        <v>605297.82793000003</v>
      </c>
      <c r="AH6" s="5">
        <f t="shared" ref="AH6:AH10" si="3">AF6-AG6</f>
        <v>31064654.969533</v>
      </c>
      <c r="AI6" s="4">
        <f>AI5-AI7</f>
        <v>33173968.939899001</v>
      </c>
      <c r="AJ6" s="4">
        <f>AJ5-AJ7</f>
        <v>541293.96988900006</v>
      </c>
      <c r="AK6" s="5">
        <f t="shared" ref="AK6:AK10" si="4">AI6-AJ6</f>
        <v>32632674.970010001</v>
      </c>
      <c r="AL6" s="4">
        <f>AL5-AL7</f>
        <v>33351698.857712999</v>
      </c>
      <c r="AM6" s="4">
        <f>AM5-AM7</f>
        <v>580836.71352500003</v>
      </c>
      <c r="AN6" s="5">
        <f t="shared" ref="AN6:AN10" si="5">AL6-AM6</f>
        <v>32770862.144187998</v>
      </c>
      <c r="AO6" s="4">
        <v>29034777</v>
      </c>
      <c r="AP6" s="4">
        <v>277114</v>
      </c>
      <c r="AQ6" s="5">
        <v>28757663</v>
      </c>
      <c r="AR6" s="4">
        <v>27099559</v>
      </c>
      <c r="AS6" s="4">
        <v>231671</v>
      </c>
      <c r="AT6" s="5">
        <v>26867888</v>
      </c>
    </row>
    <row r="7" spans="1:46" ht="15" thickBot="1" x14ac:dyDescent="0.4">
      <c r="A7" s="96" t="s">
        <v>80</v>
      </c>
      <c r="B7" s="4">
        <v>700556.23938899999</v>
      </c>
      <c r="C7" s="4">
        <v>58619.799461000002</v>
      </c>
      <c r="D7" s="4">
        <v>641936.43992799998</v>
      </c>
      <c r="E7" s="4">
        <v>879112.11259100004</v>
      </c>
      <c r="F7" s="4">
        <v>51374.575449999997</v>
      </c>
      <c r="G7" s="4">
        <v>827737.53714100004</v>
      </c>
      <c r="H7" s="4">
        <v>1019854.74488</v>
      </c>
      <c r="I7" s="4">
        <v>42488.840860999997</v>
      </c>
      <c r="J7" s="4">
        <v>977365.90401900001</v>
      </c>
      <c r="K7" s="13">
        <v>1050446.2028690001</v>
      </c>
      <c r="L7" s="13">
        <v>41450.665250000005</v>
      </c>
      <c r="M7" s="13">
        <v>1008995.5376190002</v>
      </c>
      <c r="N7" s="13">
        <v>1042017.103606</v>
      </c>
      <c r="O7" s="13">
        <v>45288.455719999998</v>
      </c>
      <c r="P7" s="13">
        <v>996728.64788599999</v>
      </c>
      <c r="Q7" s="5">
        <v>1110359.053813</v>
      </c>
      <c r="R7" s="5">
        <v>50291.443274999998</v>
      </c>
      <c r="S7" s="5">
        <v>1060067.610538</v>
      </c>
      <c r="T7" s="5">
        <v>1153623.7916009999</v>
      </c>
      <c r="U7" s="5">
        <v>46867.281554000001</v>
      </c>
      <c r="V7" s="5">
        <v>1106756.5100469999</v>
      </c>
      <c r="W7" s="5">
        <v>1208863.789562</v>
      </c>
      <c r="X7" s="5">
        <v>35348.063172000002</v>
      </c>
      <c r="Y7" s="5">
        <v>1173515.72639</v>
      </c>
      <c r="Z7" s="5">
        <v>1236884.0462110001</v>
      </c>
      <c r="AA7" s="5">
        <v>42085.578606000003</v>
      </c>
      <c r="AB7" s="5">
        <f t="shared" si="1"/>
        <v>1194798.4676050001</v>
      </c>
      <c r="AC7" s="5">
        <v>1200773.8677310001</v>
      </c>
      <c r="AD7" s="5">
        <v>34565.105351999999</v>
      </c>
      <c r="AE7" s="5">
        <f t="shared" si="2"/>
        <v>1166208.762379</v>
      </c>
      <c r="AF7" s="5">
        <v>1295387.5502899999</v>
      </c>
      <c r="AG7" s="5">
        <v>43761.117598999997</v>
      </c>
      <c r="AH7" s="5">
        <f t="shared" si="3"/>
        <v>1251626.4326909999</v>
      </c>
      <c r="AI7" s="5">
        <v>1382774.624939</v>
      </c>
      <c r="AJ7" s="5">
        <v>61302.6201</v>
      </c>
      <c r="AK7" s="5">
        <f t="shared" si="4"/>
        <v>1321472.0048390001</v>
      </c>
      <c r="AL7" s="5">
        <v>1373822.918077</v>
      </c>
      <c r="AM7" s="5">
        <v>25494.693800000001</v>
      </c>
      <c r="AN7" s="5">
        <f t="shared" si="5"/>
        <v>1348328.2242769999</v>
      </c>
      <c r="AO7" s="4">
        <v>1343666</v>
      </c>
      <c r="AP7" s="5">
        <v>28207</v>
      </c>
      <c r="AQ7" s="5">
        <v>1315459</v>
      </c>
      <c r="AR7" s="4">
        <v>1402248</v>
      </c>
      <c r="AS7" s="5">
        <v>26812</v>
      </c>
      <c r="AT7" s="5">
        <v>1375436</v>
      </c>
    </row>
    <row r="8" spans="1:46" ht="15" thickBot="1" x14ac:dyDescent="0.4">
      <c r="A8" s="96" t="s">
        <v>81</v>
      </c>
      <c r="B8" s="4">
        <v>4703879.2418359993</v>
      </c>
      <c r="C8" s="4">
        <v>41510.726999999999</v>
      </c>
      <c r="D8" s="4">
        <v>4662368.5148359993</v>
      </c>
      <c r="E8" s="4">
        <v>4307873.4931199998</v>
      </c>
      <c r="F8" s="4">
        <v>48938.3217</v>
      </c>
      <c r="G8" s="4">
        <v>4258935.1714199996</v>
      </c>
      <c r="H8" s="4">
        <v>3872934.3498279997</v>
      </c>
      <c r="I8" s="4">
        <v>45798.082800000004</v>
      </c>
      <c r="J8" s="4">
        <v>3827136.2670279997</v>
      </c>
      <c r="K8" s="4">
        <v>3798914.60708</v>
      </c>
      <c r="L8" s="4">
        <v>34178.2284</v>
      </c>
      <c r="M8" s="4">
        <v>3764736.3786800001</v>
      </c>
      <c r="N8" s="4">
        <v>3462880.5653269999</v>
      </c>
      <c r="O8" s="4">
        <v>35581.971749999997</v>
      </c>
      <c r="P8" s="4">
        <v>3427298.5935769998</v>
      </c>
      <c r="Q8" s="4">
        <v>3293472.4884259999</v>
      </c>
      <c r="R8" s="4">
        <v>35960.380700000002</v>
      </c>
      <c r="S8" s="4">
        <v>3257512.1077259998</v>
      </c>
      <c r="T8" s="4">
        <v>3207290.8718190002</v>
      </c>
      <c r="U8" s="4">
        <v>34971.233899999999</v>
      </c>
      <c r="V8" s="4">
        <v>3172319.6379189999</v>
      </c>
      <c r="W8" s="4">
        <v>3236892.17784</v>
      </c>
      <c r="X8" s="4">
        <v>34682.753599999996</v>
      </c>
      <c r="Y8" s="5">
        <f t="shared" si="0"/>
        <v>3202209.4242400001</v>
      </c>
      <c r="Z8" s="4">
        <v>3391755.930342</v>
      </c>
      <c r="AA8" s="4">
        <v>36653.146685</v>
      </c>
      <c r="AB8" s="5">
        <f t="shared" si="1"/>
        <v>3355102.7836569999</v>
      </c>
      <c r="AC8" s="4">
        <v>3565406.9074359997</v>
      </c>
      <c r="AD8" s="4">
        <v>40033.218500000003</v>
      </c>
      <c r="AE8" s="5">
        <f t="shared" si="2"/>
        <v>3525373.6889359998</v>
      </c>
      <c r="AF8" s="4">
        <v>3614191.6927049998</v>
      </c>
      <c r="AG8" s="4">
        <v>52502.227930000001</v>
      </c>
      <c r="AH8" s="5">
        <f t="shared" si="3"/>
        <v>3561689.4647749998</v>
      </c>
      <c r="AI8" s="4">
        <v>3761838.2229010002</v>
      </c>
      <c r="AJ8" s="4">
        <v>77232.041549999994</v>
      </c>
      <c r="AK8" s="5">
        <f t="shared" si="4"/>
        <v>3684606.181351</v>
      </c>
      <c r="AL8" s="4">
        <v>3836266.9993179999</v>
      </c>
      <c r="AM8" s="4">
        <v>96729.2068</v>
      </c>
      <c r="AN8" s="5">
        <f t="shared" si="5"/>
        <v>3739537.7925180001</v>
      </c>
      <c r="AO8" s="4">
        <v>4519022</v>
      </c>
      <c r="AP8" s="4">
        <v>204162</v>
      </c>
      <c r="AQ8" s="5">
        <v>4314860</v>
      </c>
      <c r="AR8" s="4">
        <v>4446383</v>
      </c>
      <c r="AS8" s="4">
        <v>264626</v>
      </c>
      <c r="AT8" s="5">
        <v>4181757</v>
      </c>
    </row>
    <row r="9" spans="1:46" ht="15" thickBot="1" x14ac:dyDescent="0.4">
      <c r="A9" s="96" t="s">
        <v>6</v>
      </c>
      <c r="B9" s="4">
        <v>129280.65979999999</v>
      </c>
      <c r="C9" s="4">
        <v>0</v>
      </c>
      <c r="D9" s="4">
        <v>129280.65979999999</v>
      </c>
      <c r="E9" s="4">
        <v>104493.52578700001</v>
      </c>
      <c r="F9" s="4">
        <v>0</v>
      </c>
      <c r="G9" s="4">
        <v>104493.52578700001</v>
      </c>
      <c r="H9" s="4">
        <v>20117.931</v>
      </c>
      <c r="I9" s="4">
        <v>0</v>
      </c>
      <c r="J9" s="4">
        <v>20117.931</v>
      </c>
      <c r="K9" s="4">
        <v>27037.922999999999</v>
      </c>
      <c r="L9" s="4">
        <v>0</v>
      </c>
      <c r="M9" s="4">
        <v>27037.922999999999</v>
      </c>
      <c r="N9" s="4">
        <v>25285.797999999999</v>
      </c>
      <c r="O9" s="4">
        <v>0</v>
      </c>
      <c r="P9" s="4">
        <v>25285.797999999999</v>
      </c>
      <c r="Q9" s="4">
        <v>8316.6229999999996</v>
      </c>
      <c r="R9" s="4">
        <v>0</v>
      </c>
      <c r="S9" s="4">
        <v>8316.6229999999996</v>
      </c>
      <c r="T9" s="4">
        <v>19124.969000000001</v>
      </c>
      <c r="U9" s="4">
        <v>0</v>
      </c>
      <c r="V9" s="4">
        <v>19124.969000000001</v>
      </c>
      <c r="W9" s="4">
        <v>9920.5210000000006</v>
      </c>
      <c r="X9" s="4">
        <v>0</v>
      </c>
      <c r="Y9" s="5">
        <f t="shared" si="0"/>
        <v>9920.5210000000006</v>
      </c>
      <c r="Z9" s="4">
        <v>622.4</v>
      </c>
      <c r="AA9" s="4">
        <v>0</v>
      </c>
      <c r="AB9" s="5">
        <f t="shared" si="1"/>
        <v>622.4</v>
      </c>
      <c r="AC9" s="4">
        <v>1110.1669999999999</v>
      </c>
      <c r="AD9" s="4">
        <v>0</v>
      </c>
      <c r="AE9" s="5">
        <f t="shared" si="2"/>
        <v>1110.1669999999999</v>
      </c>
      <c r="AF9" s="4">
        <v>806.029</v>
      </c>
      <c r="AG9" s="4">
        <v>0</v>
      </c>
      <c r="AH9" s="5">
        <f t="shared" si="3"/>
        <v>806.029</v>
      </c>
      <c r="AI9" s="4">
        <v>1399.395</v>
      </c>
      <c r="AJ9" s="4">
        <v>0</v>
      </c>
      <c r="AK9" s="5">
        <f t="shared" si="4"/>
        <v>1399.395</v>
      </c>
      <c r="AL9" s="4">
        <v>3850.71</v>
      </c>
      <c r="AM9" s="4">
        <v>0</v>
      </c>
      <c r="AN9" s="5">
        <f t="shared" si="5"/>
        <v>3850.71</v>
      </c>
      <c r="AO9" s="137" t="s">
        <v>27</v>
      </c>
      <c r="AP9" s="137" t="s">
        <v>27</v>
      </c>
      <c r="AQ9" s="137" t="s">
        <v>27</v>
      </c>
      <c r="AR9" s="137" t="s">
        <v>27</v>
      </c>
      <c r="AS9" s="137" t="s">
        <v>27</v>
      </c>
      <c r="AT9" s="137" t="s">
        <v>27</v>
      </c>
    </row>
    <row r="10" spans="1:46" ht="15" thickBot="1" x14ac:dyDescent="0.4">
      <c r="A10" s="96" t="s">
        <v>82</v>
      </c>
      <c r="B10" s="4">
        <v>68705.461871000007</v>
      </c>
      <c r="C10" s="4">
        <v>62535.849601000002</v>
      </c>
      <c r="D10" s="4">
        <v>6169.6122700000051</v>
      </c>
      <c r="E10" s="4">
        <v>84444.146433999995</v>
      </c>
      <c r="F10" s="4">
        <v>58065.891384000002</v>
      </c>
      <c r="G10" s="4">
        <v>26378.255049999992</v>
      </c>
      <c r="H10" s="4">
        <v>76654.211150000003</v>
      </c>
      <c r="I10" s="4">
        <v>71637.299411</v>
      </c>
      <c r="J10" s="4">
        <v>5016.9117390000029</v>
      </c>
      <c r="K10" s="13">
        <v>76274.960846000002</v>
      </c>
      <c r="L10" s="13">
        <v>70943.49537199999</v>
      </c>
      <c r="M10" s="13">
        <v>5331.4654740000115</v>
      </c>
      <c r="N10" s="13">
        <v>79232.846344000005</v>
      </c>
      <c r="O10" s="13">
        <v>73013.549910000002</v>
      </c>
      <c r="P10" s="13">
        <v>6219.2964340000035</v>
      </c>
      <c r="Q10" s="5">
        <v>80242.013279000006</v>
      </c>
      <c r="R10" s="5">
        <v>74883.941374999995</v>
      </c>
      <c r="S10" s="5">
        <v>5358.0719040000113</v>
      </c>
      <c r="T10" s="5">
        <v>80662.731333999996</v>
      </c>
      <c r="U10" s="5">
        <v>75478.816969000007</v>
      </c>
      <c r="V10" s="5">
        <v>5183.9143649999896</v>
      </c>
      <c r="W10" s="5">
        <v>80771.783209999994</v>
      </c>
      <c r="X10" s="5">
        <v>76946.988351000007</v>
      </c>
      <c r="Y10" s="5">
        <f t="shared" si="0"/>
        <v>3824.7948589999869</v>
      </c>
      <c r="Z10" s="5">
        <v>90277.698625000005</v>
      </c>
      <c r="AA10" s="5">
        <v>86933.761068000007</v>
      </c>
      <c r="AB10" s="5">
        <f t="shared" si="1"/>
        <v>3343.9375569999975</v>
      </c>
      <c r="AC10" s="5">
        <v>93558.110014999998</v>
      </c>
      <c r="AD10" s="5">
        <v>89743.485480000003</v>
      </c>
      <c r="AE10" s="5">
        <f t="shared" si="2"/>
        <v>3814.6245349999954</v>
      </c>
      <c r="AF10" s="5">
        <v>90273.659541999994</v>
      </c>
      <c r="AG10" s="5">
        <v>86706.054216999997</v>
      </c>
      <c r="AH10" s="5">
        <f t="shared" si="3"/>
        <v>3567.6053249999968</v>
      </c>
      <c r="AI10" s="5">
        <v>88751.980293999994</v>
      </c>
      <c r="AJ10" s="5">
        <v>83800.769000999993</v>
      </c>
      <c r="AK10" s="5">
        <f t="shared" si="4"/>
        <v>4951.2112930000003</v>
      </c>
      <c r="AL10" s="5">
        <v>86066.691143000004</v>
      </c>
      <c r="AM10" s="5">
        <v>81264.04982</v>
      </c>
      <c r="AN10" s="5">
        <f t="shared" si="5"/>
        <v>4802.6413230000035</v>
      </c>
      <c r="AO10" s="4">
        <v>77991</v>
      </c>
      <c r="AP10" s="5">
        <v>73727</v>
      </c>
      <c r="AQ10" s="5">
        <v>4264</v>
      </c>
      <c r="AR10" s="4">
        <v>66443</v>
      </c>
      <c r="AS10" s="5">
        <v>62157</v>
      </c>
      <c r="AT10" s="5">
        <v>4286</v>
      </c>
    </row>
    <row r="11" spans="1:46" x14ac:dyDescent="0.35">
      <c r="A11" s="9" t="s">
        <v>163</v>
      </c>
    </row>
    <row r="12" spans="1:46" x14ac:dyDescent="0.35">
      <c r="A12" s="9" t="s">
        <v>28</v>
      </c>
      <c r="V12" s="62"/>
      <c r="AL12" s="108"/>
      <c r="AO12" s="108"/>
      <c r="AR12" s="108"/>
    </row>
    <row r="13" spans="1:46" x14ac:dyDescent="0.35">
      <c r="A13" s="10"/>
    </row>
  </sheetData>
  <mergeCells count="17">
    <mergeCell ref="A2:A4"/>
    <mergeCell ref="B2:D2"/>
    <mergeCell ref="E2:G2"/>
    <mergeCell ref="H2:J2"/>
    <mergeCell ref="K2:M2"/>
    <mergeCell ref="T2:V2"/>
    <mergeCell ref="N2:P2"/>
    <mergeCell ref="AI2:AK2"/>
    <mergeCell ref="AR2:AT2"/>
    <mergeCell ref="B4:AT4"/>
    <mergeCell ref="AO2:AQ2"/>
    <mergeCell ref="AL2:AN2"/>
    <mergeCell ref="AF2:AH2"/>
    <mergeCell ref="AC2:AE2"/>
    <mergeCell ref="Z2:AB2"/>
    <mergeCell ref="W2:Y2"/>
    <mergeCell ref="Q2:S2"/>
  </mergeCells>
  <phoneticPr fontId="6" type="noConversion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7" ma:contentTypeDescription="Vytvoří nový dokument" ma:contentTypeScope="" ma:versionID="edf72aaf90e35796d7a132539e19f6e3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7208b786a63998c75f9c7b19c24f6a4b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Props1.xml><?xml version="1.0" encoding="utf-8"?>
<ds:datastoreItem xmlns:ds="http://schemas.openxmlformats.org/officeDocument/2006/customXml" ds:itemID="{6D4B3501-9361-4EA5-AAC0-06F21BBF91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8BB2AC-4566-41CF-B7F8-305638769E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560F504-755C-4C66-9162-1111B17CACE9}">
  <ds:schemaRefs>
    <ds:schemaRef ds:uri="ea312c9a-8b5d-4ec7-ba55-c77d150d9b3d"/>
    <ds:schemaRef ds:uri="http://www.w3.org/XML/1998/namespace"/>
    <ds:schemaRef ds:uri="http://schemas.microsoft.com/office/2006/metadata/properties"/>
    <ds:schemaRef ds:uri="http://purl.org/dc/elements/1.1/"/>
    <ds:schemaRef ds:uri="be99a51b-f3de-46ad-b7a0-b0c280b44071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33</vt:i4>
      </vt:variant>
      <vt:variant>
        <vt:lpstr>Pojmenované oblasti</vt:lpstr>
      </vt:variant>
      <vt:variant>
        <vt:i4>14</vt:i4>
      </vt:variant>
    </vt:vector>
  </HeadingPairs>
  <TitlesOfParts>
    <vt:vector size="47" baseType="lpstr">
      <vt:lpstr>Obsah</vt:lpstr>
      <vt:lpstr>2.6.1_Tab.1</vt:lpstr>
      <vt:lpstr>2.6.1_Tab.2</vt:lpstr>
      <vt:lpstr>2.6.1_Tab.3</vt:lpstr>
      <vt:lpstr>2.6.1_Tab.4</vt:lpstr>
      <vt:lpstr>2.6.1_Tab.5</vt:lpstr>
      <vt:lpstr>2.6.1_Obr.1</vt:lpstr>
      <vt:lpstr>2.6.1_Obr.2</vt:lpstr>
      <vt:lpstr>2.6.1_Tab.6</vt:lpstr>
      <vt:lpstr>2.6.1_Tab.6_x1</vt:lpstr>
      <vt:lpstr>2.6.1_Tab.6_x2</vt:lpstr>
      <vt:lpstr>2.6.1_Tab.6_x3</vt:lpstr>
      <vt:lpstr>2.6.1_Tab.7</vt:lpstr>
      <vt:lpstr>2.6.1_Tab.8</vt:lpstr>
      <vt:lpstr>2.6.1_Tab.9</vt:lpstr>
      <vt:lpstr>2.6.1_Tab.10</vt:lpstr>
      <vt:lpstr>2.6.1_Tab.11</vt:lpstr>
      <vt:lpstr>2.6.1_Tab.12</vt:lpstr>
      <vt:lpstr>2.6.1_Tab.13</vt:lpstr>
      <vt:lpstr>2.6.1_Tab.14</vt:lpstr>
      <vt:lpstr>2.6.1_Tab.15</vt:lpstr>
      <vt:lpstr>2.6.1_Tab.16</vt:lpstr>
      <vt:lpstr>2.6.1_Obr.3</vt:lpstr>
      <vt:lpstr>2.6.1_Obr.4</vt:lpstr>
      <vt:lpstr>2.6.1_Obr.5</vt:lpstr>
      <vt:lpstr>2.6.1_Obr.6</vt:lpstr>
      <vt:lpstr>2.6.1_Obr.7</vt:lpstr>
      <vt:lpstr>2.6.2_Tab.1</vt:lpstr>
      <vt:lpstr>2.6.2_Tab.2</vt:lpstr>
      <vt:lpstr>2.6.2_Tab.3</vt:lpstr>
      <vt:lpstr>2.6.2_Tab.4</vt:lpstr>
      <vt:lpstr>2.6.2_Tab.5</vt:lpstr>
      <vt:lpstr>2.6.2_Tab.6</vt:lpstr>
      <vt:lpstr>'2.6.1_Tab.2'!_Toc406678376</vt:lpstr>
      <vt:lpstr>'2.6.1_Tab.3'!_Toc406678378</vt:lpstr>
      <vt:lpstr>'2.6.1_Tab.5'!_Toc406678379</vt:lpstr>
      <vt:lpstr>'2.6.1_Tab.1'!_Toc406678381</vt:lpstr>
      <vt:lpstr>'2.6.1_Tab.6'!_Toc406678382</vt:lpstr>
      <vt:lpstr>'2.6.1_Tab.6_x1'!_Toc406678383</vt:lpstr>
      <vt:lpstr>'2.6.1_Tab.6_x2'!_Toc406678384</vt:lpstr>
      <vt:lpstr>'2.6.1_Tab.6_x3'!_Toc406678385</vt:lpstr>
      <vt:lpstr>'2.6.2_Tab.1'!_Toc406678393</vt:lpstr>
      <vt:lpstr>'2.6.2_Tab.2'!_Toc406678394</vt:lpstr>
      <vt:lpstr>'2.6.2_Tab.3'!_Toc406678395</vt:lpstr>
      <vt:lpstr>'2.6.2_Tab.4'!_Toc406678396</vt:lpstr>
      <vt:lpstr>'2.6.2_Tab.5'!_Toc406678397</vt:lpstr>
      <vt:lpstr>'2.6.2_Tab.6'!_Toc406678397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Pokorný</dc:creator>
  <cp:keywords/>
  <dc:description/>
  <cp:lastModifiedBy>jan.pokorny@mzp.cz</cp:lastModifiedBy>
  <cp:revision/>
  <dcterms:created xsi:type="dcterms:W3CDTF">2015-11-20T10:55:54Z</dcterms:created>
  <dcterms:modified xsi:type="dcterms:W3CDTF">2025-01-15T13:42:37Z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404700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