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129"/>
  <workbookPr defaultThemeVersion="124226"/>
  <mc:AlternateContent xmlns:mc="http://schemas.openxmlformats.org/markup-compatibility/2006">
    <mc:Choice Requires="x15">
      <x15ac:absPath xmlns:x15ac="http://schemas.microsoft.com/office/spreadsheetml/2010/11/ac" url="K:\800\840\841\Hodnotící publikace\Hodnotící publikace 2023\Ročenka 2023\Excely k publikaci\"/>
    </mc:Choice>
  </mc:AlternateContent>
  <xr:revisionPtr revIDLastSave="0" documentId="13_ncr:1_{67D284FA-2C4D-4EBF-8FA4-E93FB77B15F0}" xr6:coauthVersionLast="47" xr6:coauthVersionMax="47" xr10:uidLastSave="{00000000-0000-0000-0000-000000000000}"/>
  <bookViews>
    <workbookView xWindow="-110" yWindow="-110" windowWidth="19420" windowHeight="11620" tabRatio="877" xr2:uid="{00000000-000D-0000-FFFF-FFFF00000000}"/>
  </bookViews>
  <sheets>
    <sheet name="Obsah" sheetId="25" r:id="rId1"/>
    <sheet name="5.1.1_Tab.1" sheetId="1" r:id="rId2"/>
    <sheet name="5.1.1_Tab.2" sheetId="2" r:id="rId3"/>
    <sheet name="5.1.1_Tab.3" sheetId="3" r:id="rId4"/>
    <sheet name="5.1.1_Tab.4" sheetId="4" r:id="rId5"/>
    <sheet name="5.1.1_Tab.5" sheetId="5" r:id="rId6"/>
    <sheet name="5.1.1_Tab.6" sheetId="6" r:id="rId7"/>
    <sheet name="5.1.1_Tab.7" sheetId="7" r:id="rId8"/>
    <sheet name="5.1.1_Tab.8" sheetId="8" r:id="rId9"/>
    <sheet name="5.1.1_Tab.9" sheetId="9" r:id="rId10"/>
    <sheet name="5.1.1_Tab.10" sheetId="19" r:id="rId11"/>
    <sheet name="5.1.1_Tab.11" sheetId="20" r:id="rId12"/>
    <sheet name="5.1.1_Tab.12" sheetId="10" r:id="rId13"/>
    <sheet name="5.1.1_Tab.13" sheetId="11" r:id="rId14"/>
    <sheet name="5.1.1_Tab.14" sheetId="12" r:id="rId15"/>
    <sheet name="5.1.1_Tab.15" sheetId="13" r:id="rId16"/>
    <sheet name="5.1.1_Tab.16" sheetId="14" r:id="rId17"/>
    <sheet name="5.1.1_Tab.17" sheetId="21" r:id="rId18"/>
    <sheet name="5.1.1_Tab.18" sheetId="16" r:id="rId19"/>
    <sheet name="5.1.1_Tab.19" sheetId="17" r:id="rId20"/>
    <sheet name="5.1.1_Tab.20" sheetId="22" r:id="rId21"/>
    <sheet name="5.1.1_Tab.21" sheetId="23" r:id="rId22"/>
    <sheet name="5.1.1_Tab.22" sheetId="24" r:id="rId23"/>
    <sheet name="5.1.2_Tab.1-6" sheetId="18" r:id="rId24"/>
  </sheets>
  <definedNames>
    <definedName name="_Toc406678650" localSheetId="2">'5.1.1_Tab.2'!$A$3</definedName>
    <definedName name="_Toc406678652" localSheetId="4">'5.1.1_Tab.4'!$A$1</definedName>
    <definedName name="_Toc406678653" localSheetId="5">'5.1.1_Tab.5'!$A$1</definedName>
    <definedName name="_Toc406678654" localSheetId="6">'5.1.1_Tab.6'!$A$3</definedName>
    <definedName name="_Toc406678655" localSheetId="7">'5.1.1_Tab.7'!$A$1</definedName>
    <definedName name="_Toc406678656" localSheetId="8">'5.1.1_Tab.8'!$A$1</definedName>
    <definedName name="_Toc406678657" localSheetId="9">'5.1.1_Tab.9'!$A$1</definedName>
    <definedName name="_Toc406678658" localSheetId="12">'5.1.1_Tab.12'!$A$1</definedName>
    <definedName name="_Toc406678659" localSheetId="13">'5.1.1_Tab.13'!$A$1</definedName>
    <definedName name="_Toc406678661" localSheetId="15">'5.1.1_Tab.15'!$A$1</definedName>
    <definedName name="_Toc406678662" localSheetId="16">'5.1.1_Tab.16'!$A$1</definedName>
    <definedName name="_Toc406678663" localSheetId="17">'5.1.1_Tab.17'!$A$1</definedName>
    <definedName name="_Toc406678664" localSheetId="18">'5.1.1_Tab.18'!$A$1</definedName>
    <definedName name="_Toc406678665" localSheetId="19">'5.1.1_Tab.19'!$A$1</definedName>
    <definedName name="_Toc406678667" localSheetId="23">'5.1.2_Tab.1-6'!$A$3</definedName>
    <definedName name="_Toc406678668" localSheetId="23">'5.1.2_Tab.1-6'!$A$9</definedName>
    <definedName name="_Toc406678669" localSheetId="23">'5.1.2_Tab.1-6'!$A$15</definedName>
    <definedName name="_Toc526954237" localSheetId="23">'5.1.2_Tab.1-6'!$A$21</definedName>
    <definedName name="_Toc526954238" localSheetId="23">'5.1.2_Tab.1-6'!$A$27</definedName>
    <definedName name="_Toc526954239" localSheetId="23">'5.1.2_Tab.1-6'!$A$33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 i="4" l="1"/>
  <c r="Q6" i="4" l="1"/>
  <c r="AE14" i="14" l="1"/>
  <c r="Q8" i="12"/>
  <c r="R6" i="4"/>
  <c r="P6" i="4" l="1"/>
  <c r="O6" i="4" l="1"/>
  <c r="AO27" i="14" l="1"/>
  <c r="AO14" i="14"/>
  <c r="Y27" i="14" l="1"/>
  <c r="Y14" i="14"/>
  <c r="I14" i="14"/>
</calcChain>
</file>

<file path=xl/sharedStrings.xml><?xml version="1.0" encoding="utf-8"?>
<sst xmlns="http://schemas.openxmlformats.org/spreadsheetml/2006/main" count="719" uniqueCount="346">
  <si>
    <t>Statistická ročenka životního prostředí ČR (.xlsx verze)</t>
  </si>
  <si>
    <t>Kapitola 5 Nástroje ochrany životního prostředí / 5.1 Ekonomické nástroje</t>
  </si>
  <si>
    <t>Obsah</t>
  </si>
  <si>
    <t>5.1.1 Poplatky za znečišťování životního prostředí a využívání přírodních zdrojů</t>
  </si>
  <si>
    <t>Ovzduší</t>
  </si>
  <si>
    <t>Voda</t>
  </si>
  <si>
    <t>Odpady</t>
  </si>
  <si>
    <t>Tab. 5.1.1.7 Poplatky za uložení odpadu, vybrané obcemi, 1999–2020</t>
  </si>
  <si>
    <t>Tab. 5.1.1.8 Poplatky za uložení odpadu, riziková složka, 1999–2020</t>
  </si>
  <si>
    <t>Poplatky za využívání přírodních zdrojů</t>
  </si>
  <si>
    <t>Ostatní poplatky (za oblast dopravy)</t>
  </si>
  <si>
    <t>5.1.2 Daňové výnosy</t>
  </si>
  <si>
    <t xml:space="preserve">OVZDUŠÍ </t>
  </si>
  <si>
    <t>Zákon č. 201/2012 Sb., o ochraně ovzduší, ve znění pozdějších předpisů, rozlišuje vyjmenované zdroje a činnosti uvedené v příloze č. 2 k zákonu a zdroje a činnosti v této příloze neuvedené. Z toho plyne i příslušná úprava v oblasti poplatků za znečišťování ovzduší, dle které je poplatníkem poplatku pouze provozovatel stacionárního zdroje uvedeného v příloze č. 2 k zákonu, a to za splnění dalších podmínek v zákoně uvedených. O poplatcích rozhodují krajské úřady, výnos z poplatků je od roku 2017 příjmem jak SFŽP ČR (65 % výnosu z poplatků), tak kraje, na jehož území se stacionární zdroj nachází (25 % výnosu), a státního rozpočtu (10 % výnosu).</t>
  </si>
  <si>
    <t>Kraj</t>
  </si>
  <si>
    <t>Tuhé znečišťující látky (TZL)</t>
  </si>
  <si>
    <r>
      <t>SO</t>
    </r>
    <r>
      <rPr>
        <vertAlign val="subscript"/>
        <sz val="7.5"/>
        <color rgb="FF000000"/>
        <rFont val="Arial"/>
        <family val="2"/>
        <charset val="238"/>
      </rPr>
      <t>2</t>
    </r>
  </si>
  <si>
    <r>
      <t>NO</t>
    </r>
    <r>
      <rPr>
        <vertAlign val="subscript"/>
        <sz val="7.5"/>
        <color rgb="FF000000"/>
        <rFont val="Arial"/>
        <family val="2"/>
        <charset val="238"/>
      </rPr>
      <t>x</t>
    </r>
  </si>
  <si>
    <t>VOC</t>
  </si>
  <si>
    <t>Poplatky celkem</t>
  </si>
  <si>
    <t>t</t>
  </si>
  <si>
    <t>tis. Kč</t>
  </si>
  <si>
    <t>Hlavní město Praha</t>
  </si>
  <si>
    <t>Středočeský kraj</t>
  </si>
  <si>
    <t>Jihočeský kraj</t>
  </si>
  <si>
    <t>Plzeňský kraj</t>
  </si>
  <si>
    <t>Karlovarský kraj</t>
  </si>
  <si>
    <t>Ústecký kraj</t>
  </si>
  <si>
    <t>Liberecký kraj</t>
  </si>
  <si>
    <t>Královéhradecký kraj</t>
  </si>
  <si>
    <t>Pardubický kraj</t>
  </si>
  <si>
    <t>Kraj Vysočina</t>
  </si>
  <si>
    <t>Jihomoravský kraj</t>
  </si>
  <si>
    <t>Olomoucký kraj</t>
  </si>
  <si>
    <t>Zlínský kraj</t>
  </si>
  <si>
    <t>Moravskoslezský kraj</t>
  </si>
  <si>
    <t>ČR celkem</t>
  </si>
  <si>
    <t>Pozn.: Součet poplatků za jednotlivé znečišťující látky neodpovídá celkovým poplatkům, protože nezohledňuje zaokrouhlení, které se provádí až po součtu poplatků za jednotlivé znečišťující látky.</t>
  </si>
  <si>
    <t>Zdroj: ČHMÚ, CENIA</t>
  </si>
  <si>
    <t xml:space="preserve">VODA </t>
  </si>
  <si>
    <r>
      <t>2019</t>
    </r>
    <r>
      <rPr>
        <vertAlign val="superscript"/>
        <sz val="7.5"/>
        <rFont val="Arial"/>
        <family val="2"/>
        <charset val="238"/>
      </rPr>
      <t>2)</t>
    </r>
  </si>
  <si>
    <r>
      <t>Výše poplatků</t>
    </r>
    <r>
      <rPr>
        <vertAlign val="superscript"/>
        <sz val="7.5"/>
        <color rgb="FF000000"/>
        <rFont val="Arial"/>
        <family val="2"/>
        <charset val="238"/>
      </rPr>
      <t>1)</t>
    </r>
    <r>
      <rPr>
        <sz val="7.5"/>
        <color rgb="FF000000"/>
        <rFont val="Arial"/>
        <family val="2"/>
        <charset val="238"/>
      </rPr>
      <t xml:space="preserve"> </t>
    </r>
  </si>
  <si>
    <t xml:space="preserve">301 700 </t>
  </si>
  <si>
    <t xml:space="preserve">240 700 </t>
  </si>
  <si>
    <t xml:space="preserve">188 300 </t>
  </si>
  <si>
    <t xml:space="preserve">197 600 </t>
  </si>
  <si>
    <r>
      <t>1)</t>
    </r>
    <r>
      <rPr>
        <sz val="7.5"/>
        <color rgb="FF000000"/>
        <rFont val="Arial"/>
        <family val="2"/>
        <charset val="238"/>
      </rPr>
      <t xml:space="preserve"> částka vyinkasovaná SFŽP ČR, MF</t>
    </r>
  </si>
  <si>
    <r>
      <rPr>
        <vertAlign val="superscript"/>
        <sz val="7.5"/>
        <color rgb="FF000000"/>
        <rFont val="Arial"/>
        <family val="2"/>
        <charset val="238"/>
      </rPr>
      <t>2)</t>
    </r>
    <r>
      <rPr>
        <sz val="7.5"/>
        <color rgb="FF000000"/>
        <rFont val="Arial"/>
        <family val="2"/>
        <charset val="238"/>
      </rPr>
      <t xml:space="preserve"> Do roku 2018 včetně byly poplatky vybírány celními úřady formou měsíčních, čtvrtletních nebo ročních záloh a následně na základě přiznání skutečně vypuštěného množství bylo provedeno zúčtování záloh. Od roku 2019 došlo ke zrušení zálohového způsobu úhrady, nově jsou poplatky celními úřady vybírány na základě vyměřených přiznaných skutečností. V průběhu roku 2019 byly na základě poplatkových výměrů za rok 2018 vratkami vyrovnány zálohy, které poplatníci zaplatili v roce 2018. Celkem bylo v roce 2019 SFŽP ČR vypořádáno 673 vratek v celkové částce 30,6 mil. Kč. Pro rok 2019 byl plánován příjem ve výši 180 mil. Kč, vybráno bylo 20,3 mil. Kč.</t>
    </r>
  </si>
  <si>
    <t>Zdroj: do r. 2007 MŽP – Výkaz vod 1-01, od r. 2008 SFŽP ČR</t>
  </si>
  <si>
    <r>
      <t>Poplatky mají charakter poplatků za znečištění a skládají se z dílčích poplatků, kterými jsou poplatek z objemu, který platí znečišťovatel vypouštějící více než 100 000 m</t>
    </r>
    <r>
      <rPr>
        <vertAlign val="superscript"/>
        <sz val="10"/>
        <color rgb="FF000000"/>
        <rFont val="Arial"/>
        <family val="2"/>
        <charset val="238"/>
      </rPr>
      <t>3</t>
    </r>
    <r>
      <rPr>
        <sz val="10"/>
        <color rgb="FF000000"/>
        <rFont val="Arial"/>
        <family val="2"/>
        <charset val="238"/>
      </rPr>
      <t>/rok, a poplatek z celkového množství jednotlivého znečištění, který platí znečišťovatel překračující hmotnostní a koncentrační limit pro ukazatel tohoto znečištění. Výnos poplatků je příjmem SFŽP ČR. Poplatkovým obdobím je kalendářní rok. Správcem poplatku je od roku 2019 SFŽP ČR, správu placení poplatku vykonávají příslušné celní úřady.</t>
    </r>
  </si>
  <si>
    <t xml:space="preserve">   </t>
  </si>
  <si>
    <t>tis. Kč</t>
  </si>
  <si>
    <t xml:space="preserve">Výše poplatků </t>
  </si>
  <si>
    <t xml:space="preserve">2 406,5 </t>
  </si>
  <si>
    <t xml:space="preserve">2 686,0 </t>
  </si>
  <si>
    <t xml:space="preserve">2 448,4 </t>
  </si>
  <si>
    <t>2 090,1</t>
  </si>
  <si>
    <t>2 416,4</t>
  </si>
  <si>
    <t>2 226,6</t>
  </si>
  <si>
    <t>1 858,6</t>
  </si>
  <si>
    <t>2 182,9</t>
  </si>
  <si>
    <t>1 165,8</t>
  </si>
  <si>
    <t>Zdroj: MF</t>
  </si>
  <si>
    <t xml:space="preserve">  </t>
  </si>
  <si>
    <t>SFŽP ČR</t>
  </si>
  <si>
    <t xml:space="preserve">384 100 </t>
  </si>
  <si>
    <t xml:space="preserve">355 600 </t>
  </si>
  <si>
    <t xml:space="preserve">382 000 </t>
  </si>
  <si>
    <t xml:space="preserve">391 900 </t>
  </si>
  <si>
    <t xml:space="preserve">368 251 </t>
  </si>
  <si>
    <t>357 035</t>
  </si>
  <si>
    <t>379 299</t>
  </si>
  <si>
    <t>Kraje</t>
  </si>
  <si>
    <t>433 392</t>
  </si>
  <si>
    <t>430 350</t>
  </si>
  <si>
    <t>433 891</t>
  </si>
  <si>
    <t>436 043</t>
  </si>
  <si>
    <t>444 331</t>
  </si>
  <si>
    <t>439 665</t>
  </si>
  <si>
    <t>461 778</t>
  </si>
  <si>
    <t>409 867</t>
  </si>
  <si>
    <t>487 810</t>
  </si>
  <si>
    <t>Celkem</t>
  </si>
  <si>
    <r>
      <t>1)</t>
    </r>
    <r>
      <rPr>
        <sz val="7.5"/>
        <rFont val="Arial"/>
        <family val="2"/>
        <charset val="238"/>
      </rPr>
      <t xml:space="preserve"> Do roku 2015 Poplatky za odebrané množství podzemní vody, od roku 2016 Platby za odebrané množství podzemní vody a za správu vodních toků.</t>
    </r>
  </si>
  <si>
    <r>
      <t>2)</t>
    </r>
    <r>
      <rPr>
        <sz val="7.5"/>
        <rFont val="Arial"/>
        <family val="2"/>
        <charset val="238"/>
      </rPr>
      <t xml:space="preserve"> Do roku 2018 včetně byly poplatky vybírány celními úřady formou měsíčních, čtvrtletních nebo ročních záloh a následně na základě přiznání skutečně odebraného množství bylo provedeno zúčtování záloh. Od roku 2019 došlo ke zrušení zálohového způsobu úhrady, nově jsou poplatky celními úřady vybírány na základě vyměřených přiznaných skutečností. V průběhu roku 2019 bylo SFŽP ČR vypořádáno 4 181 vratek v celkové částce 267,9 mil. Kč. Pro rok 2019 byl plánován příjem ve výši 300 mil. Kč. Vzhledem ke zrušení záloh a úhradám vratek vznikl v poplatcích za odběr podzemní vody u SFŽP ČR propad −188,3 mil. Kč.</t>
    </r>
  </si>
  <si>
    <t>Zdroj: SFŽP ČR, MF</t>
  </si>
  <si>
    <r>
      <t>Subjekty, které využívají vodu z podzemních zdrojů, platí platbu za odebrané množství podzemní vody, poplatky za odběr podzemní vody jsou vybírány od odběratelů s ročním odběrem nad 6 000 m</t>
    </r>
    <r>
      <rPr>
        <vertAlign val="superscript"/>
        <sz val="10"/>
        <color rgb="FF000000"/>
        <rFont val="Arial"/>
        <family val="2"/>
        <charset val="238"/>
      </rPr>
      <t>3</t>
    </r>
    <r>
      <rPr>
        <sz val="10"/>
        <color rgb="FF000000"/>
        <rFont val="Arial"/>
        <family val="2"/>
        <charset val="238"/>
      </rPr>
      <t xml:space="preserve"> nebo měsíčním odběrem nad 500 m</t>
    </r>
    <r>
      <rPr>
        <vertAlign val="superscript"/>
        <sz val="10"/>
        <color rgb="FF000000"/>
        <rFont val="Arial"/>
        <family val="2"/>
        <charset val="238"/>
      </rPr>
      <t>3</t>
    </r>
    <r>
      <rPr>
        <sz val="10"/>
        <color rgb="FF000000"/>
        <rFont val="Arial"/>
        <family val="2"/>
        <charset val="238"/>
      </rPr>
      <t>. Podle zákona č. 20/2004 Sb., kterým se mění zákon č. 254/2001 Sb., o  vodách a o změně některých zákonů (vodní zákon), ve znění pozdějších předpisů, získává SFŽP ČR 50 % plateb za odebrané množství podzemní vody, 50 % získává rozpočet územně příslušného kraje. Poplatkovým obdobím je kalendářní rok. Správcem poplatku je od roku 2019 SFŽP ČR, správu placení poplatku vykonávají příslušné celní úřady.</t>
    </r>
  </si>
  <si>
    <t>Povodí</t>
  </si>
  <si>
    <t>mil. Kč</t>
  </si>
  <si>
    <t xml:space="preserve">Labe </t>
  </si>
  <si>
    <t xml:space="preserve">Vltava </t>
  </si>
  <si>
    <r>
      <t>Ohře</t>
    </r>
    <r>
      <rPr>
        <vertAlign val="superscript"/>
        <sz val="7.5"/>
        <color rgb="FF000000"/>
        <rFont val="Arial"/>
        <family val="2"/>
        <charset val="238"/>
      </rPr>
      <t>1)</t>
    </r>
    <r>
      <rPr>
        <sz val="7.5"/>
        <color rgb="FF000000"/>
        <rFont val="Arial"/>
        <family val="2"/>
        <charset val="238"/>
      </rPr>
      <t xml:space="preserve"> </t>
    </r>
  </si>
  <si>
    <t xml:space="preserve">Odra </t>
  </si>
  <si>
    <t xml:space="preserve">Morava </t>
  </si>
  <si>
    <t xml:space="preserve">2 486 </t>
  </si>
  <si>
    <t xml:space="preserve">2 574 </t>
  </si>
  <si>
    <t xml:space="preserve">2 679 </t>
  </si>
  <si>
    <t xml:space="preserve">2 782 </t>
  </si>
  <si>
    <t>3 316</t>
  </si>
  <si>
    <r>
      <t>1)</t>
    </r>
    <r>
      <rPr>
        <sz val="7.5"/>
        <color rgb="FF000000"/>
        <rFont val="Arial"/>
        <family val="2"/>
        <charset val="238"/>
      </rPr>
      <t xml:space="preserve"> Od r. 2005 bez tržeb za dopravu a čerpání vody</t>
    </r>
  </si>
  <si>
    <t>Zdroj: MZe, Povodí, s. p.</t>
  </si>
  <si>
    <t xml:space="preserve">Jedná se o platbu s charakterem ceny, kterou platí organizace odebírající vodu z vodních toků jeho správci. </t>
  </si>
  <si>
    <r>
      <t>ODPADY</t>
    </r>
    <r>
      <rPr>
        <sz val="10"/>
        <color rgb="FF198819"/>
        <rFont val="Arial"/>
        <family val="2"/>
        <charset val="238"/>
      </rPr>
      <t xml:space="preserve"> </t>
    </r>
  </si>
  <si>
    <t xml:space="preserve">
Dílčí základ poplatku</t>
  </si>
  <si>
    <t>Množství odpadů</t>
  </si>
  <si>
    <t>Vyměřený poplatek za ukládání odpadů na skládku dle příjemce</t>
  </si>
  <si>
    <t>Kč</t>
  </si>
  <si>
    <t>D1a 
(dříve D1)</t>
  </si>
  <si>
    <t>D1b 
(dříve N12) osvobozené</t>
  </si>
  <si>
    <t>D1b 
(dříve N12) zpoplatněné</t>
  </si>
  <si>
    <t>Krizová situace</t>
  </si>
  <si>
    <t>Obce</t>
  </si>
  <si>
    <t>Využitelné odpady</t>
  </si>
  <si>
    <t>Nebezpečné odpady</t>
  </si>
  <si>
    <t>Vybrané technologické odpady</t>
  </si>
  <si>
    <t>Sanační odpady</t>
  </si>
  <si>
    <t>Zbytkové odpady</t>
  </si>
  <si>
    <t>Ukládání komunálního odpadu při uplatnění výjimky</t>
  </si>
  <si>
    <t>Zdroj: SFŽP ČR</t>
  </si>
  <si>
    <t>Měrná jednotka</t>
  </si>
  <si>
    <t>Uhrazený poplatek za ukládání odpadů na skládku dle příjemce</t>
  </si>
  <si>
    <t>Zdroj: Celní správa ČR</t>
  </si>
  <si>
    <t>Tab. 5.1.1.7 Poplatky za uložení odpadu, základní sazba, 1999–2020</t>
  </si>
  <si>
    <t>Výše poplatků pro obce za základní sazbu za ukládání odpadů</t>
  </si>
  <si>
    <t>Pozn.: Data od roku 2021 již nejsou k dispozici z důvodu účinnosti nového zákona o odpadech (zákon č. 541/2020 Sb., o odpadech), který zavádí nové kategorie poplatků (viz Tab. 5.1.1.6).</t>
  </si>
  <si>
    <t>Výše příjmů SFŽP ČR za rizikovou složku poplatku za ukládání odpadů</t>
  </si>
  <si>
    <r>
      <rPr>
        <vertAlign val="superscript"/>
        <sz val="7.5"/>
        <rFont val="Arial"/>
        <family val="2"/>
        <charset val="238"/>
      </rPr>
      <t>*)</t>
    </r>
    <r>
      <rPr>
        <sz val="7.5"/>
        <rFont val="Arial"/>
        <family val="2"/>
        <charset val="238"/>
      </rPr>
      <t xml:space="preserve"> Do roku 2021 pod názvem Poplatky za provoz systému shromažďování, sběru, přepravy, třídění, využívání a odstraňování komunálních odpadů.</t>
    </r>
  </si>
  <si>
    <t>V tabulce jsou od roku 2022 uvedeny příjmy z poplatku za obecní systém odpadového hospodářství a z poplatku za odkládání komunálního odpadu z nemovité věci, který platí poplatníci podle § 10e zákona č. 565/1990 Sb., o místních poplatcích, ve znění pozdějších předpisů. Obec může zavést pro poplatkové období pouze jeden z výše uvedených poplatků. Tyto poplatky nahrazují dříve platný poplatek za provoz systému shromažďování, sběru, přepravy, třídění, využívání a odstraňování komunálních odpadů (dle dřívějšího znění zákona o místních poplatcích) a poplatek za komunální odpad (dle dřívějšího znění zákona o odpadech).</t>
  </si>
  <si>
    <t>Výše poplatků</t>
  </si>
  <si>
    <r>
      <rPr>
        <vertAlign val="superscript"/>
        <sz val="7.5"/>
        <rFont val="Arial"/>
        <family val="2"/>
        <charset val="238"/>
      </rPr>
      <t>*)</t>
    </r>
    <r>
      <rPr>
        <sz val="7.5"/>
        <rFont val="Arial"/>
        <family val="2"/>
        <charset val="238"/>
      </rPr>
      <t xml:space="preserve"> Od roku 2022 sledován jako příjem ze zrušeného poplatku za komunální odpad.</t>
    </r>
  </si>
  <si>
    <t xml:space="preserve">V tabulce jsou uvedeny poplatky za komunální odpad na základě obecně závazné vyhlášky obce vydané na základě § 17 odst. 2 ve spojitosti s § 17a původního zákona č. 185/2001 Sb., o odpadech. S platností nového zákona č. 541/2020 Sb., o odpadech, jsou tyto poplatky od roku 2021 zrušeny a v souvislosti s přechodným obdobím dále od roku 2022 evidovány jako příjem ze zrušeného poplatku za komunální odpad a dále v rámci nově zavedených poplatků za obecní systém odpadového hospodářství a za odkládání komunálního odpadu z nemovité věci (viz Tab. 5.1.1.9). </t>
  </si>
  <si>
    <t>V tabulce jsou uvedeny evidenční a registrační poplatky podle § 30 zák. č. 477/2001 Sb., zákona o obalech a o změně některých zákonů (zákon o obalech). Registrační a evidenční poplatky jsou příjmem SFŽP ČR.</t>
  </si>
  <si>
    <t xml:space="preserve">1 156,8 </t>
  </si>
  <si>
    <t xml:space="preserve">1 323,6 </t>
  </si>
  <si>
    <t xml:space="preserve">1 249,9 </t>
  </si>
  <si>
    <t xml:space="preserve">1 299,4 </t>
  </si>
  <si>
    <t xml:space="preserve">1 301,9 </t>
  </si>
  <si>
    <t xml:space="preserve">1 333,1 </t>
  </si>
  <si>
    <t xml:space="preserve">1 360,0 </t>
  </si>
  <si>
    <t xml:space="preserve">1 415,2 </t>
  </si>
  <si>
    <t>1 410,6</t>
  </si>
  <si>
    <t>1 555,9</t>
  </si>
  <si>
    <t>1 547,6</t>
  </si>
  <si>
    <t>1 547,0</t>
  </si>
  <si>
    <t>1 645,9</t>
  </si>
  <si>
    <t>1 692,2</t>
  </si>
  <si>
    <t>Pozn.: Poplatky jsou příjmem tzv. jaderného účtu, od roku 1997 jsou povinni tyto poplatky platit všichni původci radioaktivních odpadů (především provozovatel jaderné elektrárny). Finanční prostředky vedené na jaderném účtu jsou účelově vázány především pro výstavbu hlubinného úložiště pro uložení vyhořelého jaderného paliva a vysokoradioaktivních odpadů vzniklých při likvidaci jaderné elektrárny.</t>
  </si>
  <si>
    <r>
      <rPr>
        <vertAlign val="superscript"/>
        <sz val="7.5"/>
        <rFont val="Arial"/>
        <family val="2"/>
        <charset val="238"/>
      </rPr>
      <t>*)</t>
    </r>
    <r>
      <rPr>
        <sz val="7.5"/>
        <rFont val="Arial"/>
        <family val="2"/>
        <charset val="238"/>
      </rPr>
      <t xml:space="preserve"> Do roku 2021 pod názvem Poplatky na podporu sběru, zpracování, využití a odstranění vybraných autovraků.</t>
    </r>
  </si>
  <si>
    <t>POPLATKY ZA VYUŽÍVÁNÍ PŘÍRODNÍCH ZDROJŮ</t>
  </si>
  <si>
    <t xml:space="preserve">Druh úhrady </t>
  </si>
  <si>
    <t xml:space="preserve">Za zábor plochy </t>
  </si>
  <si>
    <t xml:space="preserve">14 032 </t>
  </si>
  <si>
    <t>13 800</t>
  </si>
  <si>
    <r>
      <t>Z objemu těžby</t>
    </r>
    <r>
      <rPr>
        <vertAlign val="superscript"/>
        <sz val="7.5"/>
        <color rgb="FF000000"/>
        <rFont val="Arial"/>
        <family val="2"/>
        <charset val="238"/>
      </rPr>
      <t>1)</t>
    </r>
    <r>
      <rPr>
        <sz val="7.5"/>
        <color rgb="FF000000"/>
        <rFont val="Arial"/>
        <family val="2"/>
        <charset val="238"/>
      </rPr>
      <t xml:space="preserve"> </t>
    </r>
  </si>
  <si>
    <t xml:space="preserve">Celkem </t>
  </si>
  <si>
    <t xml:space="preserve">624 792 </t>
  </si>
  <si>
    <t xml:space="preserve">673 309 </t>
  </si>
  <si>
    <t xml:space="preserve">689 526 </t>
  </si>
  <si>
    <t xml:space="preserve">660 923 </t>
  </si>
  <si>
    <t xml:space="preserve">594 169 </t>
  </si>
  <si>
    <r>
      <t>1)</t>
    </r>
    <r>
      <rPr>
        <sz val="7.5"/>
        <color rgb="FF000000"/>
        <rFont val="Arial"/>
        <family val="2"/>
        <charset val="238"/>
      </rPr>
      <t xml:space="preserve">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v roce 2014. Do výnosu za rok 2017 byly zahrnuty zálohy za 3. a 4. čtvrtlení roku 2016, včetně vyúčtování za úhradové období 2016, a dvě zálohy zaplacené na úhradové období 2017. Počínaje rokem 2018 je do výnosu zahrnut vždy doplatek úhrady za předchozí úhradové období a tři zálohy na úhradu aktuálního úhradového období.</t>
    </r>
  </si>
  <si>
    <r>
      <t xml:space="preserve">2) </t>
    </r>
    <r>
      <rPr>
        <sz val="7.5"/>
        <color rgb="FF000000"/>
        <rFont val="Arial"/>
        <family val="2"/>
        <charset val="238"/>
      </rPr>
      <t>Ve výši výnosu a rozdělení úhrad se počínaje rokem 2017 projevil jednak vliv horního zákona ve znění účinném do 31. 12. 2016 a jednak vliv novely horního zákona č. 89/2016 Sb. účinné od 1. 1. 2017.</t>
    </r>
  </si>
  <si>
    <t>Pozn.: Na základě vyhlášky č. 394/2011 Sb., o sídlech obvodních báňských úřadů došlo ke změně územní působnosti u obvodních báňských úřadů v Liberci, Brně a Ostravě. Rovněž došlo ke změně sídla OBÚ v Kladně na OBÚ v Praze a OBÚ v Trutnově na OBÚ v Hradci Králové.</t>
  </si>
  <si>
    <t>Zdroj: ČBÚ</t>
  </si>
  <si>
    <t>Obvodní báňský úřad</t>
  </si>
  <si>
    <t>Počet</t>
  </si>
  <si>
    <t>Celková úhrada poskytnutá obcím v tis. Kč</t>
  </si>
  <si>
    <t xml:space="preserve">Organizace </t>
  </si>
  <si>
    <t xml:space="preserve">Dobývací prostory </t>
  </si>
  <si>
    <r>
      <t>2017</t>
    </r>
    <r>
      <rPr>
        <vertAlign val="superscript"/>
        <sz val="7.5"/>
        <rFont val="Arial"/>
        <family val="2"/>
        <charset val="238"/>
      </rPr>
      <t>1)</t>
    </r>
  </si>
  <si>
    <t>Praha</t>
  </si>
  <si>
    <t xml:space="preserve">1 197 </t>
  </si>
  <si>
    <t xml:space="preserve">1 306 </t>
  </si>
  <si>
    <t xml:space="preserve">Liberec </t>
  </si>
  <si>
    <t>Hradec Králové</t>
  </si>
  <si>
    <t xml:space="preserve">Plzeň </t>
  </si>
  <si>
    <t xml:space="preserve">Sokolov </t>
  </si>
  <si>
    <t xml:space="preserve">Most </t>
  </si>
  <si>
    <t xml:space="preserve">2 614 </t>
  </si>
  <si>
    <t xml:space="preserve">Brno </t>
  </si>
  <si>
    <t xml:space="preserve">1 596 </t>
  </si>
  <si>
    <t xml:space="preserve">Ostrava </t>
  </si>
  <si>
    <t xml:space="preserve">6 150 </t>
  </si>
  <si>
    <t xml:space="preserve">Příbram </t>
  </si>
  <si>
    <t>.</t>
  </si>
  <si>
    <t xml:space="preserve">1 059 </t>
  </si>
  <si>
    <t xml:space="preserve">1 305 </t>
  </si>
  <si>
    <t xml:space="preserve">1 239 </t>
  </si>
  <si>
    <t xml:space="preserve">15 127 </t>
  </si>
  <si>
    <t xml:space="preserve">14 925 </t>
  </si>
  <si>
    <t>13 809</t>
  </si>
  <si>
    <r>
      <rPr>
        <vertAlign val="superscript"/>
        <sz val="7.5"/>
        <color rgb="FF000000"/>
        <rFont val="Arial"/>
        <family val="2"/>
        <charset val="238"/>
      </rPr>
      <t>1)</t>
    </r>
    <r>
      <rPr>
        <sz val="7.5"/>
        <color rgb="FF000000"/>
        <rFont val="Arial"/>
        <family val="2"/>
        <charset val="238"/>
      </rPr>
      <t xml:space="preserve"> Ve výši výnosu úhrady z dobývacího prostoru se počínaje rokem 2017 projevil vliv novely horního zákona č. 89/2016 Sb. účinné od 1. 1. 2017.</t>
    </r>
  </si>
  <si>
    <r>
      <t xml:space="preserve">Pozn.: V r. 2010 Plzeň a Příbram </t>
    </r>
    <r>
      <rPr>
        <sz val="7.5"/>
        <rFont val="Arial"/>
        <family val="2"/>
        <charset val="238"/>
      </rPr>
      <t>sloučeny. Změny v počtech organizací dobývacích prostorů a obcí u jednotlivých OBÚ jsou dány změnou působnosti obvodních báňských úřadů.</t>
    </r>
  </si>
  <si>
    <t>Úhrady z dobývacího prostoru jsou dle zák. č. 44/1988 Sb., zákona o ochraně a využití nerostného bohatství (horního zákona) příjmem obce, na jejímž území se dobývací prostor nachází.</t>
  </si>
  <si>
    <t>Organizace</t>
  </si>
  <si>
    <t>Dobývací prostory</t>
  </si>
  <si>
    <t> .</t>
  </si>
  <si>
    <t>Výše úhrady v tis. Kč</t>
  </si>
  <si>
    <t>z toho</t>
  </si>
  <si>
    <t>Obcím</t>
  </si>
  <si>
    <t>Státnímu rozpočtu</t>
  </si>
  <si>
    <t>,</t>
  </si>
  <si>
    <t xml:space="preserve">674 399 </t>
  </si>
  <si>
    <t xml:space="preserve">645 998 </t>
  </si>
  <si>
    <t xml:space="preserve">580 137 </t>
  </si>
  <si>
    <t xml:space="preserve">505 781 </t>
  </si>
  <si>
    <t xml:space="preserve">484 556 </t>
  </si>
  <si>
    <t xml:space="preserve">435 103 </t>
  </si>
  <si>
    <t xml:space="preserve">168 617 </t>
  </si>
  <si>
    <t xml:space="preserve">161 441 </t>
  </si>
  <si>
    <t xml:space="preserve">145 034 </t>
  </si>
  <si>
    <r>
      <rPr>
        <vertAlign val="superscript"/>
        <sz val="7.5"/>
        <color rgb="FF000000"/>
        <rFont val="Arial"/>
        <family val="2"/>
        <charset val="238"/>
      </rPr>
      <t xml:space="preserve">1) </t>
    </r>
    <r>
      <rPr>
        <sz val="7.5"/>
        <color rgb="FF000000"/>
        <rFont val="Arial"/>
        <family val="2"/>
        <charset val="238"/>
      </rPr>
      <t>Ve výši výnosu a rozdělení úhrady z vydobytých nerostů se počínaje rokem 2017 projevil jednak vliv horního zákona ve znění účinném do 31. 12. 2016 a jednak vliv novely horního zákona č. 89/2016 Sb. účinné od 1. 1. 2017.</t>
    </r>
  </si>
  <si>
    <t xml:space="preserve">Pozn.: Nárůst v roce 2002 je způsoben úpravou horního zákona, od r. 2002 jsou vybírány úhrady i za stavební suroviny těžené v dobývacím prostoru. Údaj za příslušný rok obsahuje zálohu za 1. až 3. čtvrtletí aktuálního roku a za 4. čtvrtletí předchozího roku včetně vyúčtování předchozího roku. Za rok 2014 jsou uvedeny zálohy úhrady za 3. a 4. čtvrtletí roku 2013 a doplatek úhrady za rok 2013 a zálohy úhrady zaplacené za 1. a 2. čtvrtletí 2014. V roce 2015 a 2016 byla použita stejná metodika jako za rok 2014. Do výnosu za rok 2017 byly zahrnuty zálohy za 3. a 4. čtvrtletí roku 2016, včetně vyúčtování za úhradové období 2016, a dvě zálohy zaplacené na úhradové období 2017. Počínaje rokem 2018 je do výnosu zahrnut vždy doplatek úhrady za předchozí úhradové období a tři zálohy na úhradu aktuálního úhradového období. 
Do 31.12.2016 byl výnos úhrady z vydobytých nerostů z 25 % příjmem státního rozpočtu (12,5 % MPO a 12,5 % MŽP) a ze 75 % příjmem obcí, na jejichž území byly nerosty vydobyty; od 1.1.2017 je rozpočtové určení výnosu úhrady z vydobytých nerostů určeno §33n horního zákona. </t>
  </si>
  <si>
    <t>V r. 2010 byly Plzeň a Příbram sloučeny.</t>
  </si>
  <si>
    <t>Odnětí půdy</t>
  </si>
  <si>
    <t>v tom</t>
  </si>
  <si>
    <t>bytová výstavba</t>
  </si>
  <si>
    <t>výroba a skladování</t>
  </si>
  <si>
    <t>těžba nerostů</t>
  </si>
  <si>
    <t>doprava</t>
  </si>
  <si>
    <t>sítě a produktovody</t>
  </si>
  <si>
    <t>vodní hospodářství</t>
  </si>
  <si>
    <t>rekreace sport</t>
  </si>
  <si>
    <t>zalesnění</t>
  </si>
  <si>
    <t>ostatní</t>
  </si>
  <si>
    <t xml:space="preserve">Počet poplatníků </t>
  </si>
  <si>
    <t>počet</t>
  </si>
  <si>
    <r>
      <t>Výměra zem. půdy uvedená v souhlasu</t>
    </r>
    <r>
      <rPr>
        <vertAlign val="superscript"/>
        <sz val="7.5"/>
        <rFont val="Arial"/>
        <family val="2"/>
        <charset val="238"/>
      </rPr>
      <t>2)</t>
    </r>
    <r>
      <rPr>
        <sz val="7.5"/>
        <rFont val="Arial"/>
        <family val="2"/>
        <charset val="238"/>
      </rPr>
      <t xml:space="preserve"> podle § 9/8</t>
    </r>
    <r>
      <rPr>
        <vertAlign val="superscript"/>
        <sz val="7.5"/>
        <rFont val="Arial"/>
        <family val="2"/>
        <charset val="238"/>
      </rPr>
      <t>1)</t>
    </r>
    <r>
      <rPr>
        <sz val="7.5"/>
        <rFont val="Arial"/>
        <family val="2"/>
        <charset val="238"/>
      </rPr>
      <t>, který se stal závaznou součástí rozhodnutí vydaného podle zvláštního právního předpisu a dále uvedená v souhlasu podle § 21/1</t>
    </r>
    <r>
      <rPr>
        <vertAlign val="superscript"/>
        <sz val="7.5"/>
        <rFont val="Arial"/>
        <family val="2"/>
        <charset val="238"/>
      </rPr>
      <t>1)</t>
    </r>
  </si>
  <si>
    <t>trvale celkem</t>
  </si>
  <si>
    <t xml:space="preserve">ha </t>
  </si>
  <si>
    <t xml:space="preserve">z toho I. třída ochrany </t>
  </si>
  <si>
    <t>ha</t>
  </si>
  <si>
    <t xml:space="preserve">           II. třída ochrany</t>
  </si>
  <si>
    <t xml:space="preserve">           III. třída ochrany</t>
  </si>
  <si>
    <t xml:space="preserve">           IV. třída ochrany</t>
  </si>
  <si>
    <t xml:space="preserve">           V. třída ochrany</t>
  </si>
  <si>
    <t xml:space="preserve">           bez třídy ochrany</t>
  </si>
  <si>
    <t xml:space="preserve">dočasně </t>
  </si>
  <si>
    <r>
      <t>Výměra zem. půdy, za jejíž odnětí byl předepsán odvod</t>
    </r>
    <r>
      <rPr>
        <vertAlign val="superscript"/>
        <sz val="7.5"/>
        <rFont val="Arial"/>
        <family val="2"/>
        <charset val="238"/>
      </rPr>
      <t>3)</t>
    </r>
    <r>
      <rPr>
        <sz val="7.5"/>
        <rFont val="Arial"/>
        <family val="2"/>
        <charset val="238"/>
      </rPr>
      <t xml:space="preserve"> </t>
    </r>
  </si>
  <si>
    <r>
      <t>podle § 11b</t>
    </r>
    <r>
      <rPr>
        <vertAlign val="superscript"/>
        <sz val="7.5"/>
        <rFont val="Arial"/>
        <family val="2"/>
        <charset val="238"/>
      </rPr>
      <t>1)</t>
    </r>
    <r>
      <rPr>
        <sz val="7.5"/>
        <rFont val="Arial"/>
        <family val="2"/>
        <charset val="238"/>
      </rPr>
      <t xml:space="preserve"> (trvale) </t>
    </r>
  </si>
  <si>
    <t>každoročně</t>
  </si>
  <si>
    <t>jednorázově</t>
  </si>
  <si>
    <r>
      <t>podle § 11b</t>
    </r>
    <r>
      <rPr>
        <vertAlign val="superscript"/>
        <sz val="7.5"/>
        <rFont val="Arial"/>
        <family val="2"/>
        <charset val="238"/>
      </rPr>
      <t>1)</t>
    </r>
    <r>
      <rPr>
        <sz val="7.5"/>
        <rFont val="Arial"/>
        <family val="2"/>
        <charset val="238"/>
      </rPr>
      <t xml:space="preserve"> (dočasně)</t>
    </r>
  </si>
  <si>
    <r>
      <t>Předepsaná výše odvodů za odnětí</t>
    </r>
    <r>
      <rPr>
        <vertAlign val="superscript"/>
        <sz val="7.5"/>
        <rFont val="Arial"/>
        <family val="2"/>
        <charset val="238"/>
      </rPr>
      <t>3)</t>
    </r>
  </si>
  <si>
    <r>
      <t>Celková uhrazená výše odvodů za odnětí</t>
    </r>
    <r>
      <rPr>
        <vertAlign val="superscript"/>
        <sz val="7.5"/>
        <rFont val="Arial"/>
        <family val="2"/>
        <charset val="238"/>
      </rPr>
      <t>4)</t>
    </r>
  </si>
  <si>
    <r>
      <t>podle § 11b</t>
    </r>
    <r>
      <rPr>
        <vertAlign val="superscript"/>
        <sz val="7.5"/>
        <rFont val="Arial"/>
        <family val="2"/>
        <charset val="238"/>
      </rPr>
      <t>1)</t>
    </r>
    <r>
      <rPr>
        <sz val="7.5"/>
        <rFont val="Arial"/>
        <family val="2"/>
        <charset val="238"/>
      </rPr>
      <t xml:space="preserve"> (trvale)</t>
    </r>
  </si>
  <si>
    <t>x</t>
  </si>
  <si>
    <r>
      <t>podle § 11b</t>
    </r>
    <r>
      <rPr>
        <vertAlign val="superscript"/>
        <sz val="7.5"/>
        <rFont val="Arial"/>
        <family val="2"/>
        <charset val="238"/>
      </rPr>
      <t>1)</t>
    </r>
    <r>
      <rPr>
        <sz val="7.5"/>
        <rFont val="Arial"/>
        <family val="2"/>
        <charset val="238"/>
      </rPr>
      <t xml:space="preserve"> (dočasně)</t>
    </r>
  </si>
  <si>
    <r>
      <t>1)</t>
    </r>
    <r>
      <rPr>
        <sz val="7.5"/>
        <color rgb="FF000000"/>
        <rFont val="Arial"/>
        <family val="2"/>
        <charset val="238"/>
      </rPr>
      <t xml:space="preserve"> Podle zákona č. 334/1992 Sb, o ochraně zemědělského půdního fondu, ve znění pozdějších předpisů. </t>
    </r>
  </si>
  <si>
    <t>Zdroj: MŽP, Generální ředitelství cel</t>
  </si>
  <si>
    <t>V souvislosti s novelou zákona č. 334/1992 Sb., o ochraně zemědělského půdního fondu, ve znění pozdějších předpisů (dále jen "zákon"), účinnou od 1. 1. 2016, došlo ke změně metodiky získávání údajů. V den nabytí účinnosti novely zákona nabylo platnosti také její ustanovení § 3b odst. 4, které přineslo změnu v evidenci, která nabyla účinnosti 1. 4. 2015 (zákon č. 41/2015 Sb., kterým byl novelizován zákon č. 334/1992 Sb.). V současné době jsou data související s odnětím zemědělské půdy ze zemědělského půdního fondu (dále jen "ZPF") včetně údajů o odvodech za odnětí zasílány orgány ochrany ZPF do evidence prostřednictvím elektronické aplikace IS EOZPF. Získaná data reflektují údaje související s odnětím zemědělské půdy až po 1. 1. 2016 (např. platby odvodů za dočasné odnětí nebo trvalé odnětí s každoroční platbou navazující na rozhodnutí o odvodech s nabytím právní moci před 1. 1. 2016 nejsou v IS EOZPF zaznamenány). Údaje o celkových uhrazených výších odvodů byly tedy získány od Generálního ředitelství cel. Změnou metodiky došlo k přejmenování kategorie účelu odnětí „průmyslová výstavba“ na kategorii „výroba a skladování“, kategorie „následné zalesnění“ na kategorii „zalesnění“ a rozdělení kategorie „doprava a sítě“ na dvě kategorie: „doprava“ a „sítě a produktovody“.</t>
  </si>
  <si>
    <t>Odvody za odnětí ZPF vyplývají z § 11 zákona č. 334/1992 Sb., o ochraně zemědělského půdního fondu, ve znění pozdějších předpisů. Hradí je ten, v jehož zájmu byl vydán souhlas k odnětí půdy ze ZPF, a to za trvalé odnětí jednorázově s výjimkou případů, že po ukončení účelu odnětí budou pozemky podle schváleného plánu rekultivovány zalesněním či zřízením vodní plochy. U dočasného odnětí a v případě výše uvedené výjimky se platí odvody každoročně až do doby ukončení rekultivace. Rozhodnutí o odvodech vydává orgán ochrany ZPF. Odvody vybírají celní úřady. Příjemci odvodů jsou ze 55 % státní rozpočet, z 15 % SFŽP ČR a z 30 % rozpočty obcí, v jejichž katastru došlo k odnětí. Obec musí takto získané prostředky použít na zlepšení životního prostředí v obci a na ochranu a obnovu přírody a krajiny.</t>
  </si>
  <si>
    <t xml:space="preserve">    </t>
  </si>
  <si>
    <t>Odnětí lesních pozemků</t>
  </si>
  <si>
    <t>bytová</t>
  </si>
  <si>
    <t>průmyslová a obchodní</t>
  </si>
  <si>
    <t>těžba</t>
  </si>
  <si>
    <t xml:space="preserve">výstavba dopravní a technické infrastruktury </t>
  </si>
  <si>
    <t>vodní</t>
  </si>
  <si>
    <t>rekreace</t>
  </si>
  <si>
    <t xml:space="preserve">výstavba </t>
  </si>
  <si>
    <t>nerostů a hornin</t>
  </si>
  <si>
    <t>hospodářství</t>
  </si>
  <si>
    <t>a sport</t>
  </si>
  <si>
    <t xml:space="preserve">Počet kladných rozhodnutí </t>
  </si>
  <si>
    <t xml:space="preserve">– o trvalém odnětí </t>
  </si>
  <si>
    <t xml:space="preserve">– o dočasném odnětí </t>
  </si>
  <si>
    <t>Počet rozhodnutí o předepsání poplatku</t>
  </si>
  <si>
    <t xml:space="preserve">– za trvalé odnětí </t>
  </si>
  <si>
    <t xml:space="preserve">– za dočasné odnětí </t>
  </si>
  <si>
    <t>Výměra lesních pozemků odňatých plnění funkcí lesa</t>
  </si>
  <si>
    <t xml:space="preserve">– trvale </t>
  </si>
  <si>
    <t xml:space="preserve">– dočasně </t>
  </si>
  <si>
    <t xml:space="preserve">Výše poplatků za odnětí lesních pozemků odňatých </t>
  </si>
  <si>
    <t xml:space="preserve">Výměra pozemků odňatých plnění funkcí lesa bez předepsání poplatků za odnětí lesních pozemků </t>
  </si>
  <si>
    <t>Zdroj: MZe</t>
  </si>
  <si>
    <t>Poplatek za odnětí lesních pozemků je stanoven v § 17 a 18 zákona č. 289/1995 Sb., o lesích a o změně a doplnění některých zákonů (lesní zákon). O výši poplatků rozhoduje orgán státní ochrany lesů. Poplatky vybírají celní úřady. Příjemci jsou ze 60 % SFŽP ČR a ze 40 % rozpočty obcí, v jejichž katastru došlo k odnětí. Obec musí takto získané prostředky použít na zlepšení životního prostředí v obci a na zachování lesa.</t>
  </si>
  <si>
    <t>Údaje byly získány na základě resortní evidence.</t>
  </si>
  <si>
    <t>Rok</t>
  </si>
  <si>
    <r>
      <t>Státní rozpočet</t>
    </r>
    <r>
      <rPr>
        <vertAlign val="superscript"/>
        <sz val="7.5"/>
        <rFont val="Arial"/>
        <family val="2"/>
        <charset val="238"/>
      </rPr>
      <t>1)</t>
    </r>
  </si>
  <si>
    <t>Zemědělská půda</t>
  </si>
  <si>
    <t>Lesní půda</t>
  </si>
  <si>
    <t>-</t>
  </si>
  <si>
    <t xml:space="preserve">1 045,9 </t>
  </si>
  <si>
    <r>
      <t>1)</t>
    </r>
    <r>
      <rPr>
        <sz val="7.5"/>
        <color rgb="FF000000"/>
        <rFont val="Arial"/>
        <family val="2"/>
        <charset val="238"/>
      </rPr>
      <t xml:space="preserve"> Dne 1. 1. 2011 nabyl účinnosti zákon č. 402/2010 Sb., kterým se mění zákon č. 180/2005 Sb., o podpoře výroby elektřiny z obnovitelných zdrojů energie a o změně některých zákonů (zákon o podpoře využívání obnovitelných zdrojů), ve znění pozdějších předpisů, a některé další zákony (zák. č. 334/1992 Sb.). Novela zákona č. 334/1992 Sb., o ochraně zemědělského půdního fondu, ve znění pozdějších předpisů mění výpočet odvodů za odnětí zemědělské půdy ze zemědělského půdního fondu a rovněž upravuje kategorie příjemců odvodů, kterými jsou ze 75 % státní rozpočet, z 15 % SFŽP ČR a z 10 % rozpočty obcí, v jejichž katastru došlo k odnětí.</t>
    </r>
  </si>
  <si>
    <t>OSTATNÍ POPLATKY (ZA OBLAST DOPRAVY)</t>
  </si>
  <si>
    <t>mil. Kč</t>
  </si>
  <si>
    <t>Výše poplatku</t>
  </si>
  <si>
    <t>Místní poplatek za povolení k vjezdu s motorovým vozidlem do vybraných míst a částí měst je stanoven v rámci zák. č. 565/1990 Sb., o místních poplatcích, ve znění pozdějších předpisů. Tento poplatek obec zavádí formou obecně závazné vyhlášky.</t>
  </si>
  <si>
    <t>Zpoplatnění dálnic je upraveno zákonem č. 13/1997 Sb., o pozemních komunikacích, ve znění pozdějších předpisů. Užití dálnic, které jsou stanovené prováděcím předpisem a označeny dopravní značkou označující zpoplatnění, vozidlem do 3,5 tuny podléhá povinnosti uhradit časový poplatek. Užití dálnic, které jsou stanovené prováděcím předpisem a označeny dopravní značkou označující zpoplatnění, vozidlem nad 3,5 tuny podléhá mýtné povinnosti. Za užití zpoplatněné pozemní komunikace stanoveným druhem motorového vozidla nelze uložit současně časový poplatek a mýtné (výše mýtného viz další tabulka). Peněžní prostředky získané ze zpoplatnění jsou příjmem SFDI.</t>
  </si>
  <si>
    <t>Výše mýtného</t>
  </si>
  <si>
    <t>DAŇOVÉ VÝNOSY</t>
  </si>
  <si>
    <t xml:space="preserve">Výše výnosu z daně ze zemního plynu a některých dalších plynů </t>
  </si>
  <si>
    <t>1 257,6</t>
  </si>
  <si>
    <t>1 268,7</t>
  </si>
  <si>
    <t>1 137,8</t>
  </si>
  <si>
    <t xml:space="preserve">Výše výnosu z daně z pevných paliv </t>
  </si>
  <si>
    <t>Výše výnosu z daně z elektřiny</t>
  </si>
  <si>
    <t>Výše odvodu</t>
  </si>
  <si>
    <t>Výše výnosu z daně z minerálních olejů</t>
  </si>
  <si>
    <t>93 931,87</t>
  </si>
  <si>
    <t>Výše výnosu silniční daně</t>
  </si>
  <si>
    <r>
      <t>Tab. 5.1.1.1 Poplatky za znečišťování ovzduší ze stacionárních zdrojů ohlášené v roce 2024 podle množství zpoplatněných látek emitovaných v r. 2023 v krajském členění</t>
    </r>
    <r>
      <rPr>
        <b/>
        <vertAlign val="superscript"/>
        <sz val="10"/>
        <rFont val="Arial"/>
        <family val="2"/>
        <charset val="238"/>
      </rPr>
      <t>1)</t>
    </r>
    <r>
      <rPr>
        <sz val="8"/>
        <rFont val="Calibri"/>
        <family val="2"/>
        <charset val="238"/>
      </rPr>
      <t> </t>
    </r>
  </si>
  <si>
    <r>
      <t>1)</t>
    </r>
    <r>
      <rPr>
        <sz val="7.5"/>
        <color rgb="FF000000"/>
        <rFont val="Arial"/>
        <family val="2"/>
        <charset val="238"/>
      </rPr>
      <t xml:space="preserve"> stav ke dni: 19. 9. 2024 </t>
    </r>
    <r>
      <rPr>
        <sz val="8"/>
        <rFont val="Calibri"/>
        <family val="2"/>
        <charset val="238"/>
        <scheme val="minor"/>
      </rPr>
      <t> </t>
    </r>
  </si>
  <si>
    <t>Tab. 5.1.1.2 Poplatky za vypouštění odpadních vod do vod povrchových, snížené o odklady, 2006–2023</t>
  </si>
  <si>
    <t>Tab. 5.1.1.3 Poplatky za povolené vypouštění odpadních vod do vod podzemních, 2006–2023</t>
  </si>
  <si>
    <r>
      <t>Tab. 5.1.1.4 Poplatky za odebrané množství podzemní vody, 2006–2023</t>
    </r>
    <r>
      <rPr>
        <b/>
        <vertAlign val="superscript"/>
        <sz val="10"/>
        <rFont val="Arial"/>
        <family val="2"/>
        <charset val="238"/>
      </rPr>
      <t>1)</t>
    </r>
  </si>
  <si>
    <r>
      <t xml:space="preserve">Tab. 5.1.1.5 Platby </t>
    </r>
    <r>
      <rPr>
        <b/>
        <sz val="10"/>
        <rFont val="Arial"/>
        <family val="2"/>
        <charset val="238"/>
      </rPr>
      <t>k úhradě správy vodních toků a správy povodí, 2006–2023</t>
    </r>
  </si>
  <si>
    <t>Pozn.: Údaje jsou uvedeny za poplatková období 1.–4. čtvrtletí roku 2023. Zdrojem dat jsou vystavené platební výměry za uvedená poplatková období ke dni 17. 6. 2024.</t>
  </si>
  <si>
    <t>Pozn.: Za rok 2023 byly uhrazeny poplatky v celkové výši 2 667 643 090,42 Kč z toho bylo převedeno celkem 2 626 772 840,57 Kč. Rozdíl mezi  uhrazeno a převedeno je v tom, že některé poplatky byly uhrazeny až ke konci roku a převody pro  příjemce byly prováděny již na počátku roku 2024.</t>
  </si>
  <si>
    <t>Tab. 5.1.1.6a Vyměřené poplatky za ukládání odpadů na skládku v r. 2023</t>
  </si>
  <si>
    <t>Tab. 5.1.1.6b Uhrazené poplatky za ukládání odpadů na skládku v r. 2023</t>
  </si>
  <si>
    <r>
      <t>Tab. 5.1.1.9 Poplatky za obecní systém odpadového hospodářství a za odkládání komunálního odpadu z nemovité věci</t>
    </r>
    <r>
      <rPr>
        <b/>
        <vertAlign val="superscript"/>
        <sz val="10"/>
        <rFont val="Arial"/>
        <family val="2"/>
        <charset val="238"/>
      </rPr>
      <t>*)</t>
    </r>
    <r>
      <rPr>
        <b/>
        <sz val="10"/>
        <rFont val="Arial"/>
        <family val="2"/>
        <charset val="238"/>
      </rPr>
      <t>, 2002–2023</t>
    </r>
  </si>
  <si>
    <r>
      <t>Tab. 5.1.1.10 Poplatky za komunální odpad, 2010–2023</t>
    </r>
    <r>
      <rPr>
        <b/>
        <vertAlign val="superscript"/>
        <sz val="10"/>
        <color theme="1"/>
        <rFont val="Arial"/>
        <family val="2"/>
        <charset val="238"/>
      </rPr>
      <t>*)</t>
    </r>
  </si>
  <si>
    <t>Tab. 5.1.1.11 Registrační a evidenční poplatky za obaly, 2010–2023</t>
  </si>
  <si>
    <t>Tab. 5.1.1.12 Poplatky za ukládání radioaktivních odpadů, 1999–2023</t>
  </si>
  <si>
    <r>
      <t>Tab. 5.1.1.13 Emisní poplatky</t>
    </r>
    <r>
      <rPr>
        <b/>
        <vertAlign val="superscript"/>
        <sz val="10"/>
        <rFont val="Arial"/>
        <family val="2"/>
        <charset val="238"/>
      </rPr>
      <t>*)</t>
    </r>
    <r>
      <rPr>
        <b/>
        <sz val="10"/>
        <rFont val="Arial"/>
        <family val="2"/>
        <charset val="238"/>
      </rPr>
      <t>, 2009–2023</t>
    </r>
  </si>
  <si>
    <t>Tab. 5.1.1.14 Úhrady z dobývacího prostoru a vydobytých nerostů na výhradních ložiskách nebo vyhrazených nerostů po jejich úpravě a zušlechtění, 2006–2023</t>
  </si>
  <si>
    <t>Tab. 5.1.1.15 Úhrady z dobývacího prostoru podle obvodních báňských úřadů, 2008–2023</t>
  </si>
  <si>
    <t>Tab. 5.1.1.16 Úhrady za vydobyté nerosty na výhradních ložiskách nebo vyhrazené nerosty po jejich úpravě a zušlechtění podle obvodních báňských úřadů, 2008–2023</t>
  </si>
  <si>
    <t>31,024,72</t>
  </si>
  <si>
    <t>Tab. 5.1.1.17 Výše odvodů za odnětí půdy ze zemědělského půdního fondu v r. 2023</t>
  </si>
  <si>
    <r>
      <t>3)</t>
    </r>
    <r>
      <rPr>
        <sz val="7.5"/>
        <color rgb="FF000000"/>
        <rFont val="Arial"/>
        <family val="2"/>
        <charset val="238"/>
      </rPr>
      <t xml:space="preserve"> Údaje z rozhodnutí o odvodech, která nabyla právní moci v roce 2023 (data získána z IS EOZPF).  </t>
    </r>
  </si>
  <si>
    <r>
      <t>4)</t>
    </r>
    <r>
      <rPr>
        <sz val="7.5"/>
        <color rgb="FF000000"/>
        <rFont val="Arial"/>
        <family val="2"/>
        <charset val="238"/>
      </rPr>
      <t xml:space="preserve"> Údaje o uhrazených výších odvodů na základě rozhodnutí o odvodech, která nabyla právní moci v roce 2023 a dříve (data získána od Generálního ředitelství cel). V současné době jsou k dispozici pouze souhrnná data, z tohoto důvodu nejsou uvedena data rozdělená dle účelů odnětí.</t>
    </r>
  </si>
  <si>
    <r>
      <t>2)</t>
    </r>
    <r>
      <rPr>
        <sz val="7.5"/>
        <color rgb="FF000000"/>
        <rFont val="Arial"/>
        <family val="2"/>
        <charset val="238"/>
      </rPr>
      <t xml:space="preserve"> Údaje z rozhodnutí o souhlasu s odnětím a z rozhodnutí vydaného dle zvláštních právních předpisů, jehož podkladem je souhlas s odnětím, které nabyly právní moci v roce 2023 (data získána z IS Evidence odnětí zemědělské půdy ze zemědělského půdního fondu (dále jen "IS EOZPF")). </t>
    </r>
  </si>
  <si>
    <t>Tab. 5.1.1.18 Poplatky za odnětí pozemků určených k plnění funkcí lesů v r. 2023</t>
  </si>
  <si>
    <t>Tab. 5.1.1.19 Výnosy odvodů a poplatků za odnětí půdy – členění podle příjemců, 1999–2023</t>
  </si>
  <si>
    <t>Tab. 5.1.1.20 Místní poplatky za povolení k vjezdu s motorovým vozidlem do vybraných míst a částí měst, 2010–2023</t>
  </si>
  <si>
    <t xml:space="preserve">Měrná jednotka </t>
  </si>
  <si>
    <t>Tab. 5.1.1.21 Poplatky za užívání dálnic a rychlostních silnic, tzv. dálniční kupóny (časové zpoplatění), 2010–2023</t>
  </si>
  <si>
    <t>Tab. 5.1.1.22 Mýtné (výkonové zpoplatnění užívání dálnic), 2010–2023</t>
  </si>
  <si>
    <t>Tab. 5.1.2.1 Výnosy daně ze zemního plynu a některých dalších plynů, 2008–2023</t>
  </si>
  <si>
    <t>Tab. 5.1.2.2 Výnosy daně z pevných paliv, 2008–2023</t>
  </si>
  <si>
    <t>Tab. 5.1.2.3 Výnosy daně z elektřiny, 2008–2023</t>
  </si>
  <si>
    <t>Tab. 5.1.2.4 Odvody elektřiny ze slunečního záření (tzv. solární daň), 2010–2023</t>
  </si>
  <si>
    <t>Tab. 5.1.2.5 Výnosy spotřební daně z minerálních olejů, 2010–2023</t>
  </si>
  <si>
    <t>Tab. 5.1.2.6 Výnosy silniční daně, 2010–2023</t>
  </si>
  <si>
    <r>
      <t>Tab. 5.1.1.1 Poplatky za znečišťování ovzduší ze stacionárních zdrojů ohlášené v roce 2024 podle množství zpoplatněných látek emitovaných v r. 2023 v krajském členění</t>
    </r>
    <r>
      <rPr>
        <u/>
        <vertAlign val="superscript"/>
        <sz val="11"/>
        <color theme="10"/>
        <rFont val="Calibri"/>
        <family val="2"/>
        <charset val="238"/>
        <scheme val="minor"/>
      </rPr>
      <t>1) </t>
    </r>
  </si>
  <si>
    <t>Tab. 5.1.1.4 Poplatky za odebrané množství podzemní vody, 2006–2023</t>
  </si>
  <si>
    <t>Tab. 5.1.1.5 Platby k úhradě správy vodních toků a správy povodí, 2006–2023</t>
  </si>
  <si>
    <t>Tab. 5.1.1.9 Poplatek za obecní systém odpadového hospodářství a příjem z poplatku za odkládání komunálního odpadu z nemovité věci, 2002–2023</t>
  </si>
  <si>
    <t>Tab. 5.1.1.10 Poplatky za komunální odpad, 2010–2023</t>
  </si>
  <si>
    <t>Tab. 5.1.1.13 Emisní poplatky, 2009–2023</t>
  </si>
  <si>
    <t>Zákon č. 254/2001 Sb., o vodách a o změně některých zákonů (vodní zákon), zavedl poplatek za povolené vypouštění odpadních vod do vod podzemních. Ten, kdo legálně vypouští odpadní vody do vod podzemních, zaplatí obci ročně 350 Kč. V případě, že jsou odpadní vody z rodinných domů dostatečně čištěny domovní čistírnou, poplatek se neplatí.</t>
  </si>
  <si>
    <t xml:space="preserve">S účinností od 1. 1. 2021 se správcem poplatku za ukládání odpadů na skládku stává SFŽP ČR. Základní pravidla a postupy správy poplatku jsou upraveny v zákoně č. 541/2020 Sb., o odpadech (dále "zákon"), a v zákoně č. 280/2009 Sb., daňový řád. Předmětem poplatku za ukládání odpadů na skládku je uložení odpadu na jednotlivou skládku v rámci první fáze jejího provozu. Poplatníkem poplatku za ukládání odpadů na skládku je
a) ten, kdo pozbývá vlastnické právo k odpadu, při jeho předání k uložení na skládku,
b) obec, pokud je původcem ukládaného komunálního odpadu, nebo
c) provozovatel skládky, pokud uložil odpad na jím provozovanou skládku, nebo určil odpad při jeho uložení na skládku jako technologický materiál pro technické zabezpečení skládky.
Plátcem poplatku za ukládání odpadů na skládku je provozovatel skládky, který je povinen poplatek za ukládání odpadů na skládku od poplatníka vybrat a dále je povinen odvést jej správci placení poplatku. Správu placení poplatku vykonává celní úřad, jehož místní příslušnost se řídí podle místa skládky. 
Výnos poplatku za ukládání odpadů na skládku je příjmem rozpočtu SFŽP ČR a rozpočtu obce, na jejímž území se skládka nachází. Procentní podíly, kterými se tyto rozpočty podílejí na výnosu dílčích poplatků, jsou stanoveny v bodu 2 přílohy č. 9 zákona.
Poplatek za ukládání odpadů na skládku se vypočte jako součet dílčích poplatků. Dílčí poplatek se vypočte jako součin celkového množství jednotlivého dílčího základu poplatku a sazby pro tento dílčí základ poplatku uvedené v příloze č. 9 zákona. </t>
  </si>
  <si>
    <t>Tab. 5.1.1.19 Výnosy odvodů a poplatků za odnětí půdy – členění podle příjemců, 2000–2023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</si>
</sst>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0.0"/>
    <numFmt numFmtId="166" formatCode="_-* #,##0_-;\-* #,##0_-;_-* &quot;-&quot;??_-;_-@_-"/>
    <numFmt numFmtId="167" formatCode="#,##0.000"/>
  </numFmts>
  <fonts count="32" x14ac:knownFonts="1">
    <font>
      <sz val="11"/>
      <color theme="1"/>
      <name val="Calibri"/>
      <family val="2"/>
      <charset val="238"/>
      <scheme val="minor"/>
    </font>
    <font>
      <b/>
      <sz val="10"/>
      <color rgb="FF000000"/>
      <name val="Arial"/>
      <family val="2"/>
      <charset val="238"/>
    </font>
    <font>
      <sz val="10"/>
      <color rgb="FF0078B3"/>
      <name val="Arial"/>
      <family val="2"/>
      <charset val="238"/>
    </font>
    <font>
      <sz val="10"/>
      <color rgb="FF000000"/>
      <name val="Arial"/>
      <family val="2"/>
      <charset val="238"/>
    </font>
    <font>
      <b/>
      <sz val="10"/>
      <name val="Arial"/>
      <family val="2"/>
      <charset val="238"/>
    </font>
    <font>
      <b/>
      <vertAlign val="superscript"/>
      <sz val="10"/>
      <name val="Arial"/>
      <family val="2"/>
      <charset val="238"/>
    </font>
    <font>
      <sz val="8"/>
      <name val="Calibri"/>
      <family val="2"/>
      <charset val="238"/>
    </font>
    <font>
      <sz val="12"/>
      <color rgb="FF0078B3"/>
      <name val="Arial"/>
      <family val="2"/>
      <charset val="238"/>
    </font>
    <font>
      <sz val="7.5"/>
      <color rgb="FF000000"/>
      <name val="Arial"/>
      <family val="2"/>
      <charset val="238"/>
    </font>
    <font>
      <vertAlign val="subscript"/>
      <sz val="7.5"/>
      <color rgb="FF000000"/>
      <name val="Arial"/>
      <family val="2"/>
      <charset val="238"/>
    </font>
    <font>
      <sz val="7.5"/>
      <name val="Arial"/>
      <family val="2"/>
      <charset val="238"/>
    </font>
    <font>
      <b/>
      <sz val="7.5"/>
      <color rgb="FF000000"/>
      <name val="Arial"/>
      <family val="2"/>
      <charset val="238"/>
    </font>
    <font>
      <vertAlign val="superscript"/>
      <sz val="7.5"/>
      <color rgb="FF000000"/>
      <name val="Arial"/>
      <family val="2"/>
      <charset val="238"/>
    </font>
    <font>
      <sz val="8"/>
      <name val="Calibri"/>
      <family val="2"/>
      <charset val="238"/>
      <scheme val="minor"/>
    </font>
    <font>
      <sz val="10"/>
      <color rgb="FF198819"/>
      <name val="Arial"/>
      <family val="2"/>
      <charset val="238"/>
    </font>
    <font>
      <b/>
      <sz val="10"/>
      <color theme="1"/>
      <name val="Arial"/>
      <family val="2"/>
      <charset val="238"/>
    </font>
    <font>
      <vertAlign val="superscript"/>
      <sz val="7.5"/>
      <name val="Arial"/>
      <family val="2"/>
      <charset val="238"/>
    </font>
    <font>
      <sz val="7.5"/>
      <color theme="1"/>
      <name val="Arial"/>
      <family val="2"/>
      <charset val="238"/>
    </font>
    <font>
      <sz val="10"/>
      <color theme="1"/>
      <name val="Arial"/>
      <family val="2"/>
      <charset val="238"/>
    </font>
    <font>
      <sz val="11"/>
      <name val="Calibri"/>
      <family val="2"/>
      <charset val="238"/>
      <scheme val="minor"/>
    </font>
    <font>
      <sz val="10"/>
      <name val="Arial"/>
      <family val="2"/>
      <charset val="238"/>
    </font>
    <font>
      <vertAlign val="superscript"/>
      <sz val="10"/>
      <color rgb="FF000000"/>
      <name val="Arial"/>
      <family val="2"/>
      <charset val="238"/>
    </font>
    <font>
      <u/>
      <sz val="11"/>
      <color theme="10"/>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u/>
      <vertAlign val="superscript"/>
      <sz val="11"/>
      <color theme="10"/>
      <name val="Calibri"/>
      <family val="2"/>
      <charset val="238"/>
      <scheme val="minor"/>
    </font>
    <font>
      <sz val="11"/>
      <color theme="1"/>
      <name val="Calibri"/>
      <family val="2"/>
      <charset val="238"/>
      <scheme val="minor"/>
    </font>
    <font>
      <sz val="8"/>
      <color theme="1"/>
      <name val="Arial"/>
      <family val="2"/>
      <charset val="238"/>
    </font>
    <font>
      <b/>
      <vertAlign val="superscript"/>
      <sz val="10"/>
      <color theme="1"/>
      <name val="Arial"/>
      <family val="2"/>
      <charset val="238"/>
    </font>
    <font>
      <sz val="7.5"/>
      <color rgb="FF000000"/>
      <name val="Arial"/>
      <family val="2"/>
      <charset val="238"/>
    </font>
    <font>
      <sz val="7.5"/>
      <color theme="1"/>
      <name val="Arial"/>
      <family val="2"/>
      <charset val="238"/>
    </font>
  </fonts>
  <fills count="7">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CDCDCD"/>
        <bgColor indexed="64"/>
      </patternFill>
    </fill>
    <fill>
      <patternFill patternType="solid">
        <fgColor theme="0"/>
        <bgColor indexed="64"/>
      </patternFill>
    </fill>
    <fill>
      <patternFill patternType="solid">
        <fgColor theme="6" tint="0.59999389629810485"/>
        <bgColor indexed="65"/>
      </patternFill>
    </fill>
  </fills>
  <borders count="2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rgb="FF000000"/>
      </left>
      <right/>
      <top/>
      <bottom style="medium">
        <color rgb="FF000000"/>
      </bottom>
      <diagonal/>
    </border>
    <border>
      <left/>
      <right style="medium">
        <color rgb="FF000000"/>
      </right>
      <top style="medium">
        <color rgb="FF000000"/>
      </top>
      <bottom/>
      <diagonal/>
    </border>
  </borders>
  <cellStyleXfs count="4">
    <xf numFmtId="0" fontId="0" fillId="0" borderId="0"/>
    <xf numFmtId="0" fontId="22" fillId="0" borderId="0" applyNumberFormat="0" applyFill="0" applyBorder="0" applyAlignment="0" applyProtection="0"/>
    <xf numFmtId="43" fontId="27" fillId="0" borderId="0" applyFont="0" applyFill="0" applyBorder="0" applyAlignment="0" applyProtection="0"/>
    <xf numFmtId="0" fontId="27" fillId="6" borderId="0" applyNumberFormat="0" applyBorder="0" applyAlignment="0" applyProtection="0"/>
  </cellStyleXfs>
  <cellXfs count="242">
    <xf numFmtId="0" fontId="0" fillId="0" borderId="0" xfId="0"/>
    <xf numFmtId="0" fontId="1" fillId="0" borderId="0" xfId="0" applyFont="1" applyAlignment="1">
      <alignment vertical="center"/>
    </xf>
    <xf numFmtId="0" fontId="3" fillId="0" borderId="0" xfId="0" applyFont="1"/>
    <xf numFmtId="0" fontId="8" fillId="0" borderId="0" xfId="0" applyFont="1"/>
    <xf numFmtId="0" fontId="8" fillId="2" borderId="5" xfId="0" applyFont="1" applyFill="1" applyBorder="1" applyAlignment="1">
      <alignment horizontal="center" vertical="center" wrapText="1"/>
    </xf>
    <xf numFmtId="0" fontId="8" fillId="2" borderId="2" xfId="0" applyFont="1" applyFill="1" applyBorder="1" applyAlignment="1">
      <alignment vertical="center" wrapText="1"/>
    </xf>
    <xf numFmtId="0" fontId="10" fillId="3" borderId="5" xfId="0" applyFont="1" applyFill="1" applyBorder="1" applyAlignment="1">
      <alignment horizontal="right" vertical="center" wrapText="1"/>
    </xf>
    <xf numFmtId="0" fontId="8" fillId="3" borderId="5" xfId="0" applyFont="1" applyFill="1" applyBorder="1" applyAlignment="1">
      <alignment horizontal="right" vertical="center" wrapText="1"/>
    </xf>
    <xf numFmtId="0" fontId="11" fillId="2" borderId="2" xfId="0" applyFont="1" applyFill="1" applyBorder="1" applyAlignment="1">
      <alignment vertical="center" wrapText="1"/>
    </xf>
    <xf numFmtId="0" fontId="4" fillId="0" borderId="0" xfId="0" applyFont="1" applyAlignment="1">
      <alignment vertical="center"/>
    </xf>
    <xf numFmtId="0" fontId="8"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3" fontId="10" fillId="3" borderId="5" xfId="0" applyNumberFormat="1" applyFont="1" applyFill="1" applyBorder="1" applyAlignment="1">
      <alignment horizontal="right" vertical="center" wrapText="1"/>
    </xf>
    <xf numFmtId="3" fontId="8" fillId="3" borderId="5" xfId="0" applyNumberFormat="1" applyFont="1" applyFill="1" applyBorder="1" applyAlignment="1">
      <alignment horizontal="right" vertical="center" wrapText="1"/>
    </xf>
    <xf numFmtId="0" fontId="8" fillId="0" borderId="0" xfId="0" applyFont="1" applyAlignment="1">
      <alignment vertical="center"/>
    </xf>
    <xf numFmtId="0" fontId="3" fillId="0" borderId="0" xfId="0" applyFont="1" applyAlignment="1">
      <alignment vertical="center"/>
    </xf>
    <xf numFmtId="0" fontId="1" fillId="0" borderId="0" xfId="0" applyFont="1" applyAlignment="1">
      <alignment vertical="center" wrapText="1"/>
    </xf>
    <xf numFmtId="0" fontId="13" fillId="0" borderId="0" xfId="0" applyFont="1" applyAlignment="1">
      <alignment vertical="center" wrapText="1"/>
    </xf>
    <xf numFmtId="0" fontId="0" fillId="0" borderId="0" xfId="0" applyAlignment="1">
      <alignment wrapText="1"/>
    </xf>
    <xf numFmtId="0" fontId="8" fillId="2" borderId="5" xfId="0" applyFont="1" applyFill="1" applyBorder="1" applyAlignment="1">
      <alignment vertical="center" wrapText="1"/>
    </xf>
    <xf numFmtId="0" fontId="2"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3" fillId="0" borderId="0" xfId="0" applyFont="1" applyAlignment="1">
      <alignment wrapText="1"/>
    </xf>
    <xf numFmtId="164" fontId="8" fillId="3" borderId="5" xfId="0" applyNumberFormat="1" applyFont="1" applyFill="1" applyBorder="1" applyAlignment="1">
      <alignment horizontal="right" vertical="center" wrapText="1"/>
    </xf>
    <xf numFmtId="164" fontId="10" fillId="3" borderId="5" xfId="0" applyNumberFormat="1" applyFont="1" applyFill="1" applyBorder="1" applyAlignment="1">
      <alignment horizontal="right" vertical="center" wrapText="1"/>
    </xf>
    <xf numFmtId="0" fontId="10" fillId="2" borderId="5" xfId="0" applyFont="1" applyFill="1" applyBorder="1" applyAlignment="1">
      <alignment horizontal="center" vertical="center" wrapText="1"/>
    </xf>
    <xf numFmtId="0" fontId="10" fillId="2" borderId="2" xfId="0" applyFont="1" applyFill="1" applyBorder="1" applyAlignment="1">
      <alignment vertical="center" wrapText="1"/>
    </xf>
    <xf numFmtId="0" fontId="10" fillId="3" borderId="5"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8" fillId="2" borderId="14" xfId="0" applyFont="1" applyFill="1" applyBorder="1" applyAlignment="1">
      <alignment vertical="center" wrapText="1"/>
    </xf>
    <xf numFmtId="0" fontId="8" fillId="0" borderId="0" xfId="0" applyFont="1" applyAlignment="1">
      <alignment wrapText="1"/>
    </xf>
    <xf numFmtId="164" fontId="8" fillId="3" borderId="16" xfId="0" applyNumberFormat="1" applyFont="1" applyFill="1" applyBorder="1" applyAlignment="1">
      <alignment horizontal="right" vertical="center" wrapText="1"/>
    </xf>
    <xf numFmtId="164" fontId="10" fillId="3" borderId="5" xfId="0" applyNumberFormat="1" applyFont="1" applyFill="1" applyBorder="1" applyAlignment="1">
      <alignment horizontal="center" vertical="center" wrapText="1"/>
    </xf>
    <xf numFmtId="0" fontId="10" fillId="0" borderId="5" xfId="0" applyFont="1" applyBorder="1" applyAlignment="1">
      <alignment horizontal="right" vertical="center" wrapText="1"/>
    </xf>
    <xf numFmtId="0" fontId="10" fillId="0" borderId="5" xfId="0" applyFont="1" applyBorder="1" applyAlignment="1">
      <alignment horizontal="center" vertical="center" wrapText="1"/>
    </xf>
    <xf numFmtId="3" fontId="10" fillId="0" borderId="5" xfId="0" applyNumberFormat="1" applyFont="1" applyBorder="1" applyAlignment="1">
      <alignment horizontal="right" vertical="center" wrapText="1"/>
    </xf>
    <xf numFmtId="164" fontId="10" fillId="0" borderId="5" xfId="0" applyNumberFormat="1" applyFont="1" applyBorder="1" applyAlignment="1">
      <alignment horizontal="right" vertical="center" wrapText="1"/>
    </xf>
    <xf numFmtId="164" fontId="8" fillId="0" borderId="5" xfId="0" applyNumberFormat="1" applyFont="1" applyBorder="1" applyAlignment="1">
      <alignment horizontal="right" vertical="center" wrapText="1"/>
    </xf>
    <xf numFmtId="165" fontId="0" fillId="0" borderId="0" xfId="0" applyNumberFormat="1"/>
    <xf numFmtId="0" fontId="8" fillId="2" borderId="20" xfId="0" applyFont="1" applyFill="1" applyBorder="1" applyAlignment="1">
      <alignment vertical="center" wrapText="1"/>
    </xf>
    <xf numFmtId="0" fontId="17" fillId="0" borderId="0" xfId="0" applyFont="1"/>
    <xf numFmtId="0" fontId="17" fillId="3" borderId="20" xfId="0" applyFont="1" applyFill="1" applyBorder="1" applyAlignment="1">
      <alignment horizontal="right" vertical="center" wrapText="1"/>
    </xf>
    <xf numFmtId="0" fontId="17" fillId="3" borderId="3" xfId="0" applyFont="1" applyFill="1" applyBorder="1" applyAlignment="1">
      <alignment horizontal="right" vertical="center" wrapText="1"/>
    </xf>
    <xf numFmtId="3" fontId="8" fillId="3" borderId="3" xfId="0" applyNumberFormat="1" applyFont="1" applyFill="1" applyBorder="1" applyAlignment="1">
      <alignment horizontal="right" vertical="center" wrapText="1"/>
    </xf>
    <xf numFmtId="3" fontId="17" fillId="3" borderId="20" xfId="0" applyNumberFormat="1" applyFont="1" applyFill="1" applyBorder="1" applyAlignment="1">
      <alignment horizontal="right" vertical="center" wrapText="1"/>
    </xf>
    <xf numFmtId="0" fontId="17" fillId="3" borderId="2" xfId="0" applyFont="1" applyFill="1" applyBorder="1" applyAlignment="1">
      <alignment horizontal="right" vertical="center" wrapText="1"/>
    </xf>
    <xf numFmtId="3" fontId="17" fillId="3" borderId="2" xfId="0" applyNumberFormat="1" applyFont="1" applyFill="1" applyBorder="1" applyAlignment="1">
      <alignment horizontal="right" vertical="center" wrapText="1"/>
    </xf>
    <xf numFmtId="4" fontId="10" fillId="3" borderId="5" xfId="0" applyNumberFormat="1" applyFont="1" applyFill="1" applyBorder="1" applyAlignment="1">
      <alignment horizontal="right" vertical="center" wrapText="1"/>
    </xf>
    <xf numFmtId="0" fontId="15" fillId="0" borderId="0" xfId="0" applyFont="1"/>
    <xf numFmtId="4" fontId="8" fillId="3" borderId="20" xfId="0" applyNumberFormat="1" applyFont="1" applyFill="1" applyBorder="1" applyAlignment="1">
      <alignment horizontal="right" vertical="center" wrapText="1"/>
    </xf>
    <xf numFmtId="0" fontId="8" fillId="3" borderId="3" xfId="0" applyFont="1" applyFill="1" applyBorder="1" applyAlignment="1">
      <alignment horizontal="right" vertical="center" wrapText="1"/>
    </xf>
    <xf numFmtId="0" fontId="17" fillId="3" borderId="2"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10" fillId="2" borderId="5" xfId="0" applyFont="1" applyFill="1" applyBorder="1" applyAlignment="1">
      <alignment vertical="center" wrapText="1"/>
    </xf>
    <xf numFmtId="3" fontId="10" fillId="3" borderId="20" xfId="0" applyNumberFormat="1" applyFont="1" applyFill="1" applyBorder="1" applyAlignment="1">
      <alignment horizontal="right" vertical="center" wrapText="1"/>
    </xf>
    <xf numFmtId="0" fontId="7" fillId="2" borderId="5" xfId="0" applyFont="1" applyFill="1" applyBorder="1" applyAlignment="1">
      <alignment vertical="center" wrapText="1"/>
    </xf>
    <xf numFmtId="0" fontId="17" fillId="3" borderId="3" xfId="0" applyFont="1" applyFill="1" applyBorder="1" applyAlignment="1">
      <alignment horizontal="center" vertical="center" wrapText="1"/>
    </xf>
    <xf numFmtId="0" fontId="0" fillId="0" borderId="0" xfId="0" applyAlignment="1">
      <alignment vertical="center"/>
    </xf>
    <xf numFmtId="0" fontId="19" fillId="0" borderId="0" xfId="0" applyFont="1"/>
    <xf numFmtId="0" fontId="10" fillId="2" borderId="14" xfId="0" applyFont="1" applyFill="1" applyBorder="1" applyAlignment="1">
      <alignment vertical="center" wrapText="1"/>
    </xf>
    <xf numFmtId="0" fontId="20" fillId="0" borderId="0" xfId="0" applyFont="1" applyAlignment="1">
      <alignment vertical="center"/>
    </xf>
    <xf numFmtId="0" fontId="10" fillId="0" borderId="0" xfId="0" applyFont="1" applyAlignment="1">
      <alignment vertical="center"/>
    </xf>
    <xf numFmtId="0" fontId="19" fillId="0" borderId="0" xfId="0" applyFont="1" applyAlignment="1">
      <alignment vertical="center"/>
    </xf>
    <xf numFmtId="2" fontId="10" fillId="3" borderId="16" xfId="0" applyNumberFormat="1" applyFont="1" applyFill="1" applyBorder="1" applyAlignment="1">
      <alignment horizontal="right" vertical="center" wrapText="1"/>
    </xf>
    <xf numFmtId="4" fontId="8" fillId="3" borderId="16" xfId="0" applyNumberFormat="1" applyFont="1" applyFill="1" applyBorder="1" applyAlignment="1">
      <alignment horizontal="right" vertical="center" wrapText="1"/>
    </xf>
    <xf numFmtId="4" fontId="10" fillId="3" borderId="16" xfId="0" applyNumberFormat="1" applyFont="1" applyFill="1" applyBorder="1" applyAlignment="1">
      <alignment horizontal="right" vertical="center" wrapText="1"/>
    </xf>
    <xf numFmtId="0" fontId="10" fillId="0" borderId="0" xfId="0" applyFont="1"/>
    <xf numFmtId="0" fontId="17" fillId="2" borderId="15" xfId="0" applyFont="1" applyFill="1" applyBorder="1" applyAlignment="1">
      <alignment horizontal="center" vertical="center" wrapText="1"/>
    </xf>
    <xf numFmtId="0" fontId="8" fillId="3" borderId="16" xfId="0" applyFont="1" applyFill="1" applyBorder="1" applyAlignment="1">
      <alignment horizontal="center" vertical="center" wrapText="1"/>
    </xf>
    <xf numFmtId="4" fontId="8" fillId="3" borderId="3" xfId="0" applyNumberFormat="1" applyFont="1" applyFill="1" applyBorder="1" applyAlignment="1">
      <alignment horizontal="right" vertical="center" wrapText="1"/>
    </xf>
    <xf numFmtId="0" fontId="10" fillId="2" borderId="3" xfId="0" applyFont="1" applyFill="1" applyBorder="1" applyAlignment="1">
      <alignment vertical="center" wrapText="1"/>
    </xf>
    <xf numFmtId="0" fontId="8" fillId="3" borderId="2" xfId="0" applyFont="1" applyFill="1" applyBorder="1" applyAlignment="1">
      <alignment horizontal="right" vertical="center" wrapText="1"/>
    </xf>
    <xf numFmtId="4" fontId="8" fillId="3" borderId="5" xfId="0" applyNumberFormat="1" applyFont="1" applyFill="1" applyBorder="1" applyAlignment="1">
      <alignment horizontal="right" vertical="center" wrapText="1"/>
    </xf>
    <xf numFmtId="4" fontId="8" fillId="3" borderId="2" xfId="0" applyNumberFormat="1" applyFont="1" applyFill="1" applyBorder="1" applyAlignment="1">
      <alignment horizontal="right" vertical="center" wrapText="1"/>
    </xf>
    <xf numFmtId="164" fontId="8" fillId="3" borderId="3" xfId="0" applyNumberFormat="1" applyFont="1" applyFill="1" applyBorder="1" applyAlignment="1">
      <alignment horizontal="right" vertical="center" wrapText="1"/>
    </xf>
    <xf numFmtId="0" fontId="10" fillId="3" borderId="20" xfId="0" applyFont="1" applyFill="1" applyBorder="1" applyAlignment="1">
      <alignment horizontal="right" vertical="center" wrapText="1"/>
    </xf>
    <xf numFmtId="3" fontId="8" fillId="3" borderId="2" xfId="0" applyNumberFormat="1" applyFont="1" applyFill="1" applyBorder="1" applyAlignment="1">
      <alignment horizontal="right" vertical="center" wrapText="1"/>
    </xf>
    <xf numFmtId="0" fontId="10" fillId="3" borderId="2" xfId="0" applyFont="1" applyFill="1" applyBorder="1" applyAlignment="1">
      <alignment horizontal="right" vertical="center" wrapText="1"/>
    </xf>
    <xf numFmtId="3" fontId="10" fillId="3" borderId="2" xfId="0" applyNumberFormat="1" applyFont="1" applyFill="1" applyBorder="1" applyAlignment="1">
      <alignment horizontal="right" vertical="center" wrapText="1"/>
    </xf>
    <xf numFmtId="0" fontId="10" fillId="3" borderId="2" xfId="0" applyFont="1" applyFill="1" applyBorder="1" applyAlignment="1">
      <alignment horizontal="center" vertical="center" wrapText="1"/>
    </xf>
    <xf numFmtId="0" fontId="10" fillId="2" borderId="20" xfId="0" applyFont="1" applyFill="1" applyBorder="1" applyAlignment="1">
      <alignment vertical="center" wrapText="1"/>
    </xf>
    <xf numFmtId="4" fontId="8" fillId="3" borderId="5" xfId="0" applyNumberFormat="1" applyFont="1" applyFill="1" applyBorder="1" applyAlignment="1">
      <alignment horizontal="center" vertical="center" wrapText="1"/>
    </xf>
    <xf numFmtId="164" fontId="17" fillId="3" borderId="20" xfId="0" applyNumberFormat="1" applyFont="1" applyFill="1" applyBorder="1" applyAlignment="1">
      <alignment horizontal="right" vertical="center" wrapText="1"/>
    </xf>
    <xf numFmtId="164" fontId="17" fillId="3" borderId="3" xfId="0" applyNumberFormat="1" applyFont="1" applyFill="1" applyBorder="1" applyAlignment="1">
      <alignment horizontal="right" vertical="center" wrapText="1"/>
    </xf>
    <xf numFmtId="0" fontId="8" fillId="3" borderId="20" xfId="0" applyFont="1" applyFill="1" applyBorder="1" applyAlignment="1">
      <alignment horizontal="right" vertical="center" wrapText="1"/>
    </xf>
    <xf numFmtId="3" fontId="10" fillId="3" borderId="3" xfId="0" applyNumberFormat="1" applyFont="1" applyFill="1" applyBorder="1" applyAlignment="1">
      <alignment horizontal="right" vertical="center" wrapText="1"/>
    </xf>
    <xf numFmtId="0" fontId="8" fillId="3" borderId="2" xfId="0" applyFont="1" applyFill="1" applyBorder="1" applyAlignment="1">
      <alignment horizontal="center" vertical="center" wrapText="1"/>
    </xf>
    <xf numFmtId="0" fontId="10" fillId="3" borderId="3" xfId="0" applyFont="1" applyFill="1" applyBorder="1" applyAlignment="1">
      <alignment horizontal="right" vertical="center" wrapText="1"/>
    </xf>
    <xf numFmtId="0" fontId="8" fillId="3" borderId="3" xfId="0" applyFont="1" applyFill="1" applyBorder="1" applyAlignment="1">
      <alignment horizontal="center" vertical="center" wrapText="1"/>
    </xf>
    <xf numFmtId="0" fontId="8" fillId="3" borderId="16" xfId="0" applyFont="1" applyFill="1" applyBorder="1" applyAlignment="1">
      <alignment horizontal="right" vertical="center" wrapText="1"/>
    </xf>
    <xf numFmtId="0" fontId="15" fillId="0" borderId="0" xfId="0" applyFont="1" applyAlignment="1">
      <alignment wrapText="1"/>
    </xf>
    <xf numFmtId="0" fontId="23" fillId="5" borderId="0" xfId="0" applyFont="1" applyFill="1"/>
    <xf numFmtId="0" fontId="0" fillId="5" borderId="0" xfId="0" applyFill="1"/>
    <xf numFmtId="0" fontId="24" fillId="5" borderId="0" xfId="0" applyFont="1" applyFill="1"/>
    <xf numFmtId="0" fontId="0" fillId="5" borderId="0" xfId="0" applyFill="1" applyAlignment="1">
      <alignment wrapText="1"/>
    </xf>
    <xf numFmtId="0" fontId="25" fillId="5" borderId="0" xfId="0" applyFont="1" applyFill="1"/>
    <xf numFmtId="0" fontId="15" fillId="5" borderId="0" xfId="0" applyFont="1" applyFill="1" applyAlignment="1">
      <alignment wrapText="1"/>
    </xf>
    <xf numFmtId="0" fontId="15" fillId="5" borderId="0" xfId="0" applyFont="1" applyFill="1"/>
    <xf numFmtId="3" fontId="8" fillId="0" borderId="3" xfId="0" applyNumberFormat="1" applyFont="1" applyBorder="1" applyAlignment="1">
      <alignment horizontal="right" vertical="center" wrapText="1"/>
    </xf>
    <xf numFmtId="3" fontId="8" fillId="0" borderId="5" xfId="0" applyNumberFormat="1" applyFont="1" applyBorder="1" applyAlignment="1">
      <alignment horizontal="right" vertical="center" wrapText="1"/>
    </xf>
    <xf numFmtId="164" fontId="8" fillId="3" borderId="20" xfId="0" applyNumberFormat="1" applyFont="1" applyFill="1" applyBorder="1" applyAlignment="1">
      <alignment horizontal="right" vertical="center" wrapText="1"/>
    </xf>
    <xf numFmtId="164" fontId="17" fillId="0" borderId="20" xfId="0" applyNumberFormat="1" applyFont="1" applyBorder="1" applyAlignment="1">
      <alignment horizontal="right" vertical="center" wrapText="1"/>
    </xf>
    <xf numFmtId="164" fontId="8" fillId="0" borderId="3" xfId="0" applyNumberFormat="1" applyFont="1" applyBorder="1" applyAlignment="1">
      <alignment horizontal="right" vertical="center" wrapText="1"/>
    </xf>
    <xf numFmtId="3" fontId="0" fillId="0" borderId="0" xfId="0" applyNumberFormat="1"/>
    <xf numFmtId="4" fontId="0" fillId="0" borderId="0" xfId="0" applyNumberFormat="1"/>
    <xf numFmtId="165" fontId="8" fillId="3" borderId="3" xfId="0" applyNumberFormat="1" applyFont="1" applyFill="1" applyBorder="1" applyAlignment="1">
      <alignment horizontal="right" vertical="center" wrapText="1"/>
    </xf>
    <xf numFmtId="3" fontId="10" fillId="0" borderId="2" xfId="0" applyNumberFormat="1" applyFont="1" applyBorder="1" applyAlignment="1">
      <alignment horizontal="right" vertical="center" wrapText="1"/>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vertical="center"/>
    </xf>
    <xf numFmtId="166" fontId="17" fillId="0" borderId="20" xfId="2" applyNumberFormat="1" applyFont="1" applyFill="1" applyBorder="1" applyAlignment="1">
      <alignment vertical="center"/>
    </xf>
    <xf numFmtId="3" fontId="17" fillId="0" borderId="20" xfId="0" applyNumberFormat="1" applyFont="1" applyBorder="1" applyAlignment="1">
      <alignment vertical="center"/>
    </xf>
    <xf numFmtId="3" fontId="28" fillId="0" borderId="0" xfId="0" applyNumberFormat="1" applyFont="1"/>
    <xf numFmtId="167" fontId="0" fillId="0" borderId="0" xfId="0" applyNumberFormat="1"/>
    <xf numFmtId="0" fontId="17" fillId="3" borderId="5" xfId="0" applyFont="1" applyFill="1" applyBorder="1" applyAlignment="1">
      <alignment horizontal="right" vertical="center" wrapText="1"/>
    </xf>
    <xf numFmtId="0" fontId="8" fillId="3" borderId="5" xfId="0" applyFont="1" applyFill="1" applyBorder="1" applyAlignment="1">
      <alignment horizontal="center" vertical="center" wrapText="1"/>
    </xf>
    <xf numFmtId="3" fontId="17" fillId="3" borderId="5" xfId="0" applyNumberFormat="1" applyFont="1" applyFill="1" applyBorder="1" applyAlignment="1">
      <alignment horizontal="right" vertical="center" wrapText="1"/>
    </xf>
    <xf numFmtId="3" fontId="8" fillId="3" borderId="20" xfId="0" applyNumberFormat="1" applyFont="1" applyFill="1" applyBorder="1" applyAlignment="1">
      <alignment horizontal="right" vertical="center" wrapText="1"/>
    </xf>
    <xf numFmtId="0" fontId="31" fillId="0" borderId="0" xfId="0" applyFont="1" applyAlignment="1">
      <alignment vertical="center"/>
    </xf>
    <xf numFmtId="164" fontId="0" fillId="0" borderId="0" xfId="0" applyNumberFormat="1" applyAlignment="1">
      <alignment vertical="center"/>
    </xf>
    <xf numFmtId="0" fontId="12" fillId="0" borderId="0" xfId="0" applyFont="1" applyAlignment="1">
      <alignment vertical="center" wrapText="1"/>
    </xf>
    <xf numFmtId="0" fontId="17" fillId="3" borderId="5" xfId="0" applyFont="1" applyFill="1" applyBorder="1" applyAlignment="1">
      <alignment vertical="center" wrapText="1"/>
    </xf>
    <xf numFmtId="0" fontId="8" fillId="3" borderId="5" xfId="0" applyFont="1" applyFill="1" applyBorder="1" applyAlignment="1">
      <alignment vertical="center" wrapText="1"/>
    </xf>
    <xf numFmtId="3" fontId="10" fillId="3" borderId="5" xfId="0" applyNumberFormat="1" applyFont="1" applyFill="1" applyBorder="1" applyAlignment="1">
      <alignment vertical="center" wrapText="1"/>
    </xf>
    <xf numFmtId="0" fontId="10" fillId="2" borderId="24"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22" fillId="5" borderId="0" xfId="1" applyFill="1" applyBorder="1" applyAlignment="1">
      <alignment vertical="center" wrapText="1"/>
    </xf>
    <xf numFmtId="0" fontId="22" fillId="5" borderId="0" xfId="1" applyFill="1" applyBorder="1" applyAlignment="1">
      <alignment wrapText="1"/>
    </xf>
    <xf numFmtId="0" fontId="15" fillId="5" borderId="0" xfId="0" applyFont="1" applyFill="1" applyAlignment="1">
      <alignment wrapText="1"/>
    </xf>
    <xf numFmtId="0" fontId="0" fillId="5" borderId="0" xfId="0" applyFill="1" applyAlignment="1">
      <alignment wrapText="1"/>
    </xf>
    <xf numFmtId="0" fontId="22" fillId="0" borderId="0" xfId="1" applyAlignment="1">
      <alignment wrapText="1"/>
    </xf>
    <xf numFmtId="0" fontId="3" fillId="0" borderId="0" xfId="0" applyFont="1" applyAlignment="1">
      <alignment wrapText="1"/>
    </xf>
    <xf numFmtId="0" fontId="0" fillId="0" borderId="0" xfId="0" applyAlignment="1">
      <alignment wrapText="1"/>
    </xf>
    <xf numFmtId="0" fontId="4" fillId="0" borderId="0" xfId="0" applyFont="1" applyAlignment="1">
      <alignment horizontal="justify" vertical="center" wrapText="1"/>
    </xf>
    <xf numFmtId="0" fontId="30" fillId="0" borderId="0" xfId="0" applyFont="1" applyAlignment="1">
      <alignment vertical="center"/>
    </xf>
    <xf numFmtId="0" fontId="0" fillId="0" borderId="0" xfId="0" applyAlignment="1">
      <alignment vertical="center"/>
    </xf>
    <xf numFmtId="0" fontId="10" fillId="2" borderId="1"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30" fillId="0" borderId="0" xfId="0" applyFont="1" applyAlignment="1">
      <alignment vertical="center" wrapText="1"/>
    </xf>
    <xf numFmtId="0" fontId="0" fillId="0" borderId="0" xfId="0" applyAlignment="1">
      <alignment vertical="center" wrapText="1"/>
    </xf>
    <xf numFmtId="0" fontId="0" fillId="0" borderId="0" xfId="0"/>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4" fillId="0" borderId="7" xfId="0" applyFont="1" applyBorder="1" applyAlignment="1">
      <alignment vertical="center" wrapText="1"/>
    </xf>
    <xf numFmtId="0" fontId="0" fillId="0" borderId="7" xfId="0" applyBorder="1" applyAlignment="1">
      <alignment wrapText="1"/>
    </xf>
    <xf numFmtId="0" fontId="12" fillId="0" borderId="8" xfId="0" applyFont="1" applyBorder="1" applyAlignment="1">
      <alignment vertical="center" wrapText="1"/>
    </xf>
    <xf numFmtId="0" fontId="0" fillId="0" borderId="8" xfId="0" applyBorder="1" applyAlignment="1">
      <alignment wrapText="1"/>
    </xf>
    <xf numFmtId="0" fontId="8" fillId="0" borderId="0" xfId="0" applyFont="1" applyAlignment="1">
      <alignment vertical="center" wrapText="1"/>
    </xf>
    <xf numFmtId="0" fontId="0" fillId="0" borderId="4" xfId="0" applyBorder="1" applyAlignment="1">
      <alignment horizontal="center" vertical="center" wrapText="1"/>
    </xf>
    <xf numFmtId="0" fontId="0" fillId="0" borderId="3" xfId="0" applyBorder="1"/>
    <xf numFmtId="0" fontId="8" fillId="2" borderId="1"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4" fillId="0" borderId="0" xfId="0" applyFont="1" applyAlignment="1">
      <alignment vertical="center" wrapText="1"/>
    </xf>
    <xf numFmtId="0" fontId="19" fillId="0" borderId="0" xfId="0" applyFont="1" applyAlignment="1">
      <alignment wrapText="1"/>
    </xf>
    <xf numFmtId="0" fontId="16" fillId="0" borderId="8" xfId="0" applyFont="1" applyBorder="1" applyAlignment="1">
      <alignment vertical="center"/>
    </xf>
    <xf numFmtId="0" fontId="0" fillId="0" borderId="8" xfId="0" applyBorder="1"/>
    <xf numFmtId="0" fontId="16" fillId="0" borderId="0" xfId="0" applyFont="1" applyAlignment="1">
      <alignment vertical="center" wrapText="1"/>
    </xf>
    <xf numFmtId="0" fontId="1" fillId="0" borderId="7" xfId="0" applyFont="1" applyBorder="1" applyAlignment="1">
      <alignment vertical="center" wrapText="1"/>
    </xf>
    <xf numFmtId="0" fontId="8" fillId="0" borderId="8" xfId="0" applyFont="1" applyBorder="1" applyAlignment="1">
      <alignment vertical="center" wrapText="1"/>
    </xf>
    <xf numFmtId="0" fontId="17" fillId="4" borderId="20" xfId="3" applyFont="1" applyFill="1" applyBorder="1" applyAlignment="1">
      <alignment horizontal="center" vertical="center"/>
    </xf>
    <xf numFmtId="0" fontId="17" fillId="4" borderId="20" xfId="3" applyFont="1" applyFill="1" applyBorder="1" applyAlignment="1">
      <alignment horizontal="center" vertical="center" wrapText="1"/>
    </xf>
    <xf numFmtId="0" fontId="17" fillId="4" borderId="20" xfId="0" applyFont="1" applyFill="1" applyBorder="1" applyAlignment="1">
      <alignment horizontal="center" vertical="center"/>
    </xf>
    <xf numFmtId="0" fontId="17" fillId="4" borderId="20" xfId="0" applyFont="1" applyFill="1" applyBorder="1" applyAlignment="1">
      <alignment horizontal="center" vertical="center" wrapText="1"/>
    </xf>
    <xf numFmtId="0" fontId="17" fillId="4" borderId="1" xfId="3" applyFont="1" applyFill="1" applyBorder="1" applyAlignment="1">
      <alignment vertical="center" wrapText="1"/>
    </xf>
    <xf numFmtId="0" fontId="0" fillId="0" borderId="11" xfId="0" applyBorder="1" applyAlignment="1">
      <alignment vertical="center"/>
    </xf>
    <xf numFmtId="0" fontId="0" fillId="0" borderId="2" xfId="0" applyBorder="1" applyAlignment="1">
      <alignment vertical="center"/>
    </xf>
    <xf numFmtId="0" fontId="3" fillId="0" borderId="0" xfId="0" applyFont="1" applyAlignment="1">
      <alignment vertical="center" wrapText="1"/>
    </xf>
    <xf numFmtId="0" fontId="17" fillId="4" borderId="6" xfId="3" applyFont="1"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17" fillId="4" borderId="6" xfId="0" applyFont="1" applyFill="1" applyBorder="1" applyAlignment="1">
      <alignment horizontal="left" vertical="center"/>
    </xf>
    <xf numFmtId="0" fontId="17" fillId="4" borderId="4" xfId="0" applyFont="1" applyFill="1" applyBorder="1" applyAlignment="1">
      <alignment horizontal="left" vertical="center"/>
    </xf>
    <xf numFmtId="0" fontId="0" fillId="4" borderId="4" xfId="0" applyFill="1" applyBorder="1" applyAlignment="1">
      <alignment vertical="center"/>
    </xf>
    <xf numFmtId="0" fontId="0" fillId="4" borderId="3" xfId="0" applyFill="1" applyBorder="1" applyAlignment="1">
      <alignment vertical="center"/>
    </xf>
    <xf numFmtId="0" fontId="0" fillId="0" borderId="3" xfId="0" applyBorder="1" applyAlignment="1">
      <alignment horizontal="center" vertical="center" wrapText="1"/>
    </xf>
    <xf numFmtId="0" fontId="10" fillId="0" borderId="8" xfId="0" applyFont="1" applyBorder="1" applyAlignment="1">
      <alignment vertical="center"/>
    </xf>
    <xf numFmtId="0" fontId="19" fillId="0" borderId="8" xfId="0" applyFont="1" applyBorder="1"/>
    <xf numFmtId="0" fontId="19" fillId="0" borderId="7" xfId="0" applyFont="1" applyBorder="1" applyAlignment="1">
      <alignment wrapText="1"/>
    </xf>
    <xf numFmtId="0" fontId="20" fillId="0" borderId="0" xfId="0" applyFont="1" applyAlignment="1">
      <alignment wrapText="1"/>
    </xf>
    <xf numFmtId="0" fontId="18" fillId="0" borderId="0" xfId="0" applyFont="1" applyAlignment="1">
      <alignment wrapText="1"/>
    </xf>
    <xf numFmtId="0" fontId="10" fillId="2" borderId="4" xfId="0" applyFont="1" applyFill="1" applyBorder="1" applyAlignment="1">
      <alignment horizontal="center" vertical="center" wrapText="1"/>
    </xf>
    <xf numFmtId="0" fontId="10" fillId="0" borderId="8" xfId="0" applyFont="1" applyBorder="1" applyAlignment="1">
      <alignment vertical="center" wrapText="1"/>
    </xf>
    <xf numFmtId="0" fontId="10" fillId="0" borderId="0" xfId="0" applyFont="1" applyAlignment="1">
      <alignment vertical="center" wrapText="1"/>
    </xf>
    <xf numFmtId="0" fontId="1" fillId="0" borderId="0" xfId="0" applyFont="1" applyAlignment="1">
      <alignment vertical="center" wrapText="1"/>
    </xf>
    <xf numFmtId="0" fontId="12" fillId="0" borderId="0" xfId="0" applyFont="1" applyAlignment="1">
      <alignment vertical="center" wrapText="1"/>
    </xf>
    <xf numFmtId="0" fontId="0" fillId="0" borderId="11" xfId="0" applyBorder="1" applyAlignment="1">
      <alignment vertical="center" wrapText="1"/>
    </xf>
    <xf numFmtId="0" fontId="0" fillId="0" borderId="2" xfId="0" applyBorder="1" applyAlignment="1">
      <alignment vertical="center" wrapText="1"/>
    </xf>
    <xf numFmtId="0" fontId="8" fillId="2" borderId="12" xfId="0" applyFont="1" applyFill="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7" xfId="0" applyBorder="1" applyAlignment="1">
      <alignment horizontal="center" vertical="center" wrapText="1"/>
    </xf>
    <xf numFmtId="0" fontId="0" fillId="0" borderId="5" xfId="0" applyBorder="1" applyAlignment="1">
      <alignment horizontal="center" vertical="center" wrapText="1"/>
    </xf>
    <xf numFmtId="0" fontId="10" fillId="2" borderId="12" xfId="0" applyFont="1" applyFill="1" applyBorder="1" applyAlignment="1">
      <alignment horizontal="center" vertical="center" wrapText="1"/>
    </xf>
    <xf numFmtId="0" fontId="10" fillId="2" borderId="1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0" xfId="0" applyFont="1" applyAlignment="1">
      <alignment vertical="center"/>
    </xf>
    <xf numFmtId="0" fontId="10" fillId="4" borderId="1" xfId="0" applyFont="1" applyFill="1" applyBorder="1" applyAlignment="1">
      <alignment vertical="center" wrapText="1"/>
    </xf>
    <xf numFmtId="0" fontId="10" fillId="4" borderId="11" xfId="0" applyFont="1" applyFill="1" applyBorder="1" applyAlignment="1">
      <alignment vertical="center" wrapText="1"/>
    </xf>
    <xf numFmtId="0" fontId="10" fillId="4" borderId="2" xfId="0" applyFont="1" applyFill="1" applyBorder="1" applyAlignment="1">
      <alignment vertical="center" wrapText="1"/>
    </xf>
    <xf numFmtId="0" fontId="10" fillId="2" borderId="6" xfId="0" applyFont="1" applyFill="1" applyBorder="1" applyAlignment="1">
      <alignment vertical="center" wrapText="1"/>
    </xf>
    <xf numFmtId="0" fontId="10" fillId="2" borderId="3" xfId="0" applyFont="1" applyFill="1" applyBorder="1" applyAlignment="1">
      <alignment vertical="center" wrapText="1"/>
    </xf>
    <xf numFmtId="0" fontId="10" fillId="2" borderId="1" xfId="0" applyFont="1" applyFill="1" applyBorder="1" applyAlignment="1">
      <alignment vertical="center" wrapText="1"/>
    </xf>
    <xf numFmtId="0" fontId="10" fillId="2" borderId="11" xfId="0" applyFont="1" applyFill="1" applyBorder="1" applyAlignment="1">
      <alignment vertical="center" wrapText="1"/>
    </xf>
    <xf numFmtId="0" fontId="10" fillId="2" borderId="2" xfId="0" applyFont="1" applyFill="1" applyBorder="1" applyAlignment="1">
      <alignment vertical="center" wrapText="1"/>
    </xf>
    <xf numFmtId="0" fontId="8" fillId="2" borderId="6" xfId="0" applyFont="1" applyFill="1" applyBorder="1" applyAlignment="1">
      <alignment vertical="center" wrapText="1"/>
    </xf>
    <xf numFmtId="0" fontId="8" fillId="2" borderId="4" xfId="0" applyFont="1" applyFill="1" applyBorder="1" applyAlignment="1">
      <alignment vertical="center" wrapText="1"/>
    </xf>
    <xf numFmtId="0" fontId="8" fillId="2" borderId="3" xfId="0" applyFont="1" applyFill="1" applyBorder="1" applyAlignment="1">
      <alignment vertical="center" wrapText="1"/>
    </xf>
    <xf numFmtId="0" fontId="15" fillId="0" borderId="7" xfId="0" applyFont="1" applyBorder="1" applyAlignment="1">
      <alignment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2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4" xfId="0" applyFont="1" applyFill="1" applyBorder="1" applyAlignment="1">
      <alignment horizontal="center" vertical="center" wrapText="1"/>
    </xf>
    <xf numFmtId="164" fontId="10" fillId="3" borderId="6" xfId="0" applyNumberFormat="1" applyFont="1" applyFill="1" applyBorder="1" applyAlignment="1">
      <alignment horizontal="center" vertical="center" wrapText="1"/>
    </xf>
    <xf numFmtId="164" fontId="10" fillId="3" borderId="3" xfId="0" applyNumberFormat="1" applyFont="1" applyFill="1" applyBorder="1" applyAlignment="1">
      <alignment horizontal="center" vertical="center" wrapText="1"/>
    </xf>
    <xf numFmtId="0" fontId="10" fillId="2" borderId="13" xfId="0" applyFont="1" applyFill="1" applyBorder="1" applyAlignment="1">
      <alignment horizontal="center" vertical="center" wrapText="1"/>
    </xf>
    <xf numFmtId="0" fontId="10" fillId="2" borderId="14"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15" xfId="0" applyBorder="1" applyAlignment="1">
      <alignment horizontal="center" vertical="center" wrapText="1"/>
    </xf>
    <xf numFmtId="0" fontId="4" fillId="0" borderId="17" xfId="0" applyFont="1" applyBorder="1" applyAlignment="1">
      <alignment vertical="center" wrapText="1"/>
    </xf>
    <xf numFmtId="0" fontId="0" fillId="0" borderId="17" xfId="0" applyBorder="1" applyAlignment="1">
      <alignment wrapText="1"/>
    </xf>
    <xf numFmtId="0" fontId="17" fillId="2" borderId="13" xfId="0" applyFont="1" applyFill="1" applyBorder="1" applyAlignment="1">
      <alignment horizontal="center" vertical="center" wrapText="1"/>
    </xf>
    <xf numFmtId="0" fontId="17" fillId="2" borderId="14" xfId="0" applyFont="1" applyFill="1" applyBorder="1" applyAlignment="1">
      <alignment horizontal="center" vertical="center" wrapText="1"/>
    </xf>
    <xf numFmtId="0" fontId="10" fillId="2" borderId="23" xfId="0" applyFont="1" applyFill="1" applyBorder="1" applyAlignment="1">
      <alignment horizontal="center" vertical="center" wrapText="1"/>
    </xf>
    <xf numFmtId="0" fontId="15" fillId="0" borderId="0" xfId="0" applyFont="1" applyAlignment="1">
      <alignment vertical="center"/>
    </xf>
    <xf numFmtId="0" fontId="17" fillId="2" borderId="23"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6" xfId="0" applyBorder="1" applyAlignment="1">
      <alignment horizontal="center" vertical="center" wrapText="1"/>
    </xf>
    <xf numFmtId="0" fontId="0" fillId="0" borderId="7" xfId="0" applyBorder="1"/>
    <xf numFmtId="0" fontId="0" fillId="0" borderId="17" xfId="0" applyBorder="1"/>
  </cellXfs>
  <cellStyles count="4">
    <cellStyle name="40 % – Zvýraznění 3" xfId="3" builtinId="39"/>
    <cellStyle name="Čárka" xfId="2" builtinId="3"/>
    <cellStyle name="Hypertextový odkaz" xfId="1" builtinId="8"/>
    <cellStyle name="Normální" xfId="0" builtinId="0"/>
  </cellStyles>
  <dxfs count="0"/>
  <tableStyles count="0" defaultTableStyle="TableStyleMedium2" defaultPivotStyle="PivotStyleLight16"/>
  <colors>
    <mruColors>
      <color rgb="FFCDCDCD"/>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 Id="rId30"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9AE99-421E-476F-8AE9-CD6B8380A6AA}">
  <dimension ref="A2:AR42"/>
  <sheetViews>
    <sheetView tabSelected="1" workbookViewId="0">
      <selection activeCell="B1" sqref="B1"/>
    </sheetView>
  </sheetViews>
  <sheetFormatPr defaultColWidth="8.81640625" defaultRowHeight="14.5" x14ac:dyDescent="0.35"/>
  <cols>
    <col min="1" max="16384" width="8.81640625" style="94"/>
  </cols>
  <sheetData>
    <row r="2" spans="1:17" ht="20" x14ac:dyDescent="0.4">
      <c r="A2" s="93" t="s">
        <v>0</v>
      </c>
    </row>
    <row r="4" spans="1:17" ht="18" x14ac:dyDescent="0.4">
      <c r="A4" s="95" t="s">
        <v>1</v>
      </c>
    </row>
    <row r="5" spans="1:17" ht="18" x14ac:dyDescent="0.4">
      <c r="A5" s="95"/>
    </row>
    <row r="6" spans="1:17" ht="15.5" x14ac:dyDescent="0.35">
      <c r="A6" s="97" t="s">
        <v>2</v>
      </c>
    </row>
    <row r="7" spans="1:17" x14ac:dyDescent="0.35">
      <c r="A7" s="130" t="s">
        <v>3</v>
      </c>
      <c r="B7" s="131"/>
      <c r="C7" s="131"/>
      <c r="D7" s="131"/>
      <c r="E7" s="131"/>
      <c r="F7" s="131"/>
      <c r="G7" s="131"/>
      <c r="H7" s="131"/>
      <c r="I7" s="131"/>
      <c r="J7" s="131"/>
      <c r="K7" s="131"/>
      <c r="L7" s="131"/>
      <c r="M7" s="131"/>
      <c r="N7" s="131"/>
      <c r="O7" s="131"/>
      <c r="P7" s="131"/>
      <c r="Q7" s="131"/>
    </row>
    <row r="8" spans="1:17" x14ac:dyDescent="0.35">
      <c r="A8" s="98" t="s">
        <v>4</v>
      </c>
      <c r="B8" s="96"/>
      <c r="C8" s="96"/>
      <c r="D8" s="96"/>
      <c r="E8" s="96"/>
      <c r="F8" s="96"/>
      <c r="G8" s="96"/>
      <c r="H8" s="96"/>
      <c r="I8" s="96"/>
      <c r="J8" s="96"/>
      <c r="K8" s="96"/>
      <c r="L8" s="96"/>
      <c r="M8" s="96"/>
      <c r="N8" s="96"/>
      <c r="O8" s="96"/>
    </row>
    <row r="9" spans="1:17" x14ac:dyDescent="0.35">
      <c r="A9" s="129" t="s">
        <v>337</v>
      </c>
      <c r="B9" s="129"/>
      <c r="C9" s="129"/>
      <c r="D9" s="129"/>
      <c r="E9" s="129"/>
      <c r="F9" s="129"/>
      <c r="G9" s="129"/>
      <c r="H9" s="129"/>
      <c r="I9" s="129"/>
      <c r="J9" s="129"/>
      <c r="K9" s="129"/>
      <c r="L9" s="129"/>
      <c r="M9" s="129"/>
      <c r="N9" s="129"/>
      <c r="O9" s="129"/>
      <c r="P9" s="129"/>
      <c r="Q9" s="129"/>
    </row>
    <row r="10" spans="1:17" x14ac:dyDescent="0.35">
      <c r="A10" s="98" t="s">
        <v>5</v>
      </c>
      <c r="B10" s="96"/>
      <c r="C10" s="96"/>
      <c r="D10" s="96"/>
      <c r="E10" s="96"/>
      <c r="F10" s="96"/>
      <c r="G10" s="96"/>
      <c r="H10" s="96"/>
      <c r="I10" s="96"/>
      <c r="J10" s="96"/>
      <c r="K10" s="96"/>
      <c r="L10" s="96"/>
      <c r="M10" s="96"/>
      <c r="N10" s="96"/>
      <c r="O10" s="96"/>
    </row>
    <row r="11" spans="1:17" x14ac:dyDescent="0.35">
      <c r="A11" s="128" t="s">
        <v>304</v>
      </c>
      <c r="B11" s="129"/>
      <c r="C11" s="129"/>
      <c r="D11" s="129"/>
      <c r="E11" s="129"/>
      <c r="F11" s="129"/>
      <c r="G11" s="129"/>
      <c r="H11" s="129"/>
      <c r="I11" s="129"/>
      <c r="J11" s="129"/>
      <c r="K11" s="129"/>
      <c r="L11" s="129"/>
      <c r="M11" s="129"/>
      <c r="N11" s="129"/>
      <c r="O11" s="129"/>
      <c r="P11" s="129"/>
      <c r="Q11" s="129"/>
    </row>
    <row r="12" spans="1:17" x14ac:dyDescent="0.35">
      <c r="A12" s="128" t="s">
        <v>305</v>
      </c>
      <c r="B12" s="129"/>
      <c r="C12" s="129"/>
      <c r="D12" s="129"/>
      <c r="E12" s="129"/>
      <c r="F12" s="129"/>
      <c r="G12" s="129"/>
      <c r="H12" s="129"/>
      <c r="I12" s="129"/>
      <c r="J12" s="129"/>
      <c r="K12" s="129"/>
      <c r="L12" s="129"/>
      <c r="M12" s="129"/>
      <c r="N12" s="129"/>
      <c r="O12" s="129"/>
      <c r="P12" s="129"/>
      <c r="Q12" s="129"/>
    </row>
    <row r="13" spans="1:17" x14ac:dyDescent="0.35">
      <c r="A13" s="128" t="s">
        <v>338</v>
      </c>
      <c r="B13" s="129"/>
      <c r="C13" s="129"/>
      <c r="D13" s="129"/>
      <c r="E13" s="129"/>
      <c r="F13" s="129"/>
      <c r="G13" s="129"/>
      <c r="H13" s="129"/>
      <c r="I13" s="129"/>
      <c r="J13" s="129"/>
      <c r="K13" s="129"/>
      <c r="L13" s="129"/>
      <c r="M13" s="129"/>
      <c r="N13" s="129"/>
      <c r="O13" s="129"/>
      <c r="P13" s="129"/>
      <c r="Q13" s="129"/>
    </row>
    <row r="14" spans="1:17" x14ac:dyDescent="0.35">
      <c r="A14" s="128" t="s">
        <v>339</v>
      </c>
      <c r="B14" s="129"/>
      <c r="C14" s="129"/>
      <c r="D14" s="129"/>
      <c r="E14" s="129"/>
      <c r="F14" s="129"/>
      <c r="G14" s="129"/>
      <c r="H14" s="129"/>
      <c r="I14" s="129"/>
      <c r="J14" s="129"/>
      <c r="K14" s="129"/>
      <c r="L14" s="129"/>
      <c r="M14" s="129"/>
      <c r="N14" s="129"/>
      <c r="O14" s="129"/>
      <c r="P14" s="129"/>
      <c r="Q14" s="129"/>
    </row>
    <row r="15" spans="1:17" x14ac:dyDescent="0.35">
      <c r="A15" s="98" t="s">
        <v>6</v>
      </c>
      <c r="B15" s="96"/>
      <c r="C15" s="96"/>
      <c r="D15" s="96"/>
      <c r="E15" s="96"/>
      <c r="F15" s="96"/>
      <c r="G15" s="96"/>
      <c r="H15" s="96"/>
      <c r="I15" s="96"/>
      <c r="J15" s="96"/>
      <c r="K15" s="96"/>
      <c r="L15" s="96"/>
      <c r="M15" s="96"/>
      <c r="N15" s="96"/>
      <c r="O15" s="96"/>
    </row>
    <row r="16" spans="1:17" x14ac:dyDescent="0.35">
      <c r="A16" s="128" t="s">
        <v>310</v>
      </c>
      <c r="B16" s="129"/>
      <c r="C16" s="129"/>
      <c r="D16" s="129"/>
      <c r="E16" s="129"/>
      <c r="F16" s="129"/>
      <c r="G16" s="129"/>
      <c r="H16" s="129"/>
      <c r="I16" s="129"/>
      <c r="J16" s="129"/>
      <c r="K16" s="129"/>
      <c r="L16" s="129"/>
      <c r="M16" s="129"/>
      <c r="N16" s="129"/>
      <c r="O16" s="129"/>
      <c r="P16" s="129"/>
      <c r="Q16" s="129"/>
    </row>
    <row r="17" spans="1:44" x14ac:dyDescent="0.35">
      <c r="A17" s="128" t="s">
        <v>311</v>
      </c>
      <c r="B17" s="132"/>
      <c r="C17" s="132"/>
      <c r="D17" s="132"/>
      <c r="E17" s="132"/>
      <c r="F17" s="132"/>
      <c r="G17" s="132"/>
      <c r="H17" s="132"/>
      <c r="I17" s="132"/>
      <c r="J17" s="132"/>
      <c r="K17" s="132"/>
      <c r="L17" s="132"/>
      <c r="M17" s="132"/>
      <c r="N17" s="132"/>
      <c r="O17" s="132"/>
      <c r="P17" s="132"/>
      <c r="Q17" s="132"/>
    </row>
    <row r="18" spans="1:44" x14ac:dyDescent="0.35">
      <c r="A18" s="128" t="s">
        <v>7</v>
      </c>
      <c r="B18" s="129"/>
      <c r="C18" s="129"/>
      <c r="D18" s="129"/>
      <c r="E18" s="129"/>
      <c r="F18" s="129"/>
      <c r="G18" s="129"/>
      <c r="H18" s="129"/>
      <c r="I18" s="129"/>
      <c r="J18" s="129"/>
      <c r="K18" s="129"/>
      <c r="L18" s="129"/>
      <c r="M18" s="129"/>
      <c r="N18" s="129"/>
      <c r="O18" s="129"/>
      <c r="P18" s="129"/>
      <c r="Q18" s="129"/>
    </row>
    <row r="19" spans="1:44" x14ac:dyDescent="0.35">
      <c r="A19" s="128" t="s">
        <v>8</v>
      </c>
      <c r="B19" s="129"/>
      <c r="C19" s="129"/>
      <c r="D19" s="129"/>
      <c r="E19" s="129"/>
      <c r="F19" s="129"/>
      <c r="G19" s="129"/>
      <c r="H19" s="129"/>
      <c r="I19" s="129"/>
      <c r="J19" s="129"/>
      <c r="K19" s="129"/>
      <c r="L19" s="129"/>
      <c r="M19" s="129"/>
      <c r="N19" s="129"/>
      <c r="O19" s="129"/>
      <c r="P19" s="129"/>
      <c r="Q19" s="129"/>
    </row>
    <row r="20" spans="1:44" x14ac:dyDescent="0.35">
      <c r="A20" s="128" t="s">
        <v>340</v>
      </c>
      <c r="B20" s="129"/>
      <c r="C20" s="129"/>
      <c r="D20" s="129"/>
      <c r="E20" s="129"/>
      <c r="F20" s="129"/>
      <c r="G20" s="129"/>
      <c r="H20" s="129"/>
      <c r="I20" s="129"/>
      <c r="J20" s="129"/>
      <c r="K20" s="129"/>
      <c r="L20" s="129"/>
      <c r="M20" s="129"/>
      <c r="N20" s="129"/>
      <c r="O20" s="129"/>
      <c r="P20" s="129"/>
      <c r="Q20" s="129"/>
    </row>
    <row r="21" spans="1:44" x14ac:dyDescent="0.35">
      <c r="A21" s="129" t="s">
        <v>341</v>
      </c>
      <c r="B21" s="129"/>
      <c r="C21" s="129"/>
      <c r="D21" s="129"/>
      <c r="E21" s="129"/>
      <c r="F21" s="129"/>
      <c r="G21" s="129"/>
      <c r="H21" s="129"/>
      <c r="I21" s="129"/>
      <c r="J21" s="129"/>
      <c r="K21" s="129"/>
      <c r="L21" s="129"/>
      <c r="M21" s="129"/>
      <c r="N21" s="129"/>
      <c r="O21" s="129"/>
      <c r="P21" s="129"/>
      <c r="Q21" s="129"/>
    </row>
    <row r="22" spans="1:44" x14ac:dyDescent="0.35">
      <c r="A22" s="129" t="s">
        <v>314</v>
      </c>
      <c r="B22" s="129"/>
      <c r="C22" s="129"/>
      <c r="D22" s="129"/>
      <c r="E22" s="129"/>
      <c r="F22" s="129"/>
      <c r="G22" s="129"/>
      <c r="H22" s="129"/>
      <c r="I22" s="129"/>
      <c r="J22" s="129"/>
      <c r="K22" s="129"/>
      <c r="L22" s="129"/>
      <c r="M22" s="129"/>
      <c r="N22" s="129"/>
      <c r="O22" s="129"/>
      <c r="P22" s="129"/>
      <c r="Q22" s="129"/>
    </row>
    <row r="23" spans="1:44" x14ac:dyDescent="0.35">
      <c r="A23" s="128" t="s">
        <v>315</v>
      </c>
      <c r="B23" s="129"/>
      <c r="C23" s="129"/>
      <c r="D23" s="129"/>
      <c r="E23" s="129"/>
      <c r="F23" s="129"/>
      <c r="G23" s="129"/>
      <c r="H23" s="129"/>
      <c r="I23" s="129"/>
      <c r="J23" s="129"/>
      <c r="K23" s="129"/>
      <c r="L23" s="129"/>
      <c r="M23" s="129"/>
      <c r="N23" s="129"/>
      <c r="O23" s="129"/>
      <c r="P23" s="129"/>
      <c r="Q23" s="129"/>
    </row>
    <row r="24" spans="1:44" x14ac:dyDescent="0.35">
      <c r="A24" s="128" t="s">
        <v>342</v>
      </c>
      <c r="B24" s="129"/>
      <c r="C24" s="129"/>
      <c r="D24" s="129"/>
      <c r="E24" s="129"/>
      <c r="F24" s="129"/>
      <c r="G24" s="129"/>
      <c r="H24" s="129"/>
      <c r="I24" s="129"/>
      <c r="J24" s="129"/>
      <c r="K24" s="129"/>
      <c r="L24" s="129"/>
      <c r="M24" s="129"/>
      <c r="N24" s="129"/>
      <c r="O24" s="129"/>
      <c r="P24" s="129"/>
      <c r="Q24" s="129"/>
    </row>
    <row r="25" spans="1:44" x14ac:dyDescent="0.35">
      <c r="A25" s="130" t="s">
        <v>9</v>
      </c>
      <c r="B25" s="131"/>
      <c r="C25" s="131"/>
      <c r="D25" s="131"/>
      <c r="E25" s="131"/>
      <c r="F25" s="131"/>
      <c r="G25" s="131"/>
      <c r="H25" s="96"/>
      <c r="I25" s="96"/>
      <c r="J25" s="96"/>
      <c r="K25" s="96"/>
      <c r="L25" s="96"/>
      <c r="M25" s="96"/>
      <c r="N25" s="96"/>
      <c r="O25" s="96"/>
    </row>
    <row r="26" spans="1:44" x14ac:dyDescent="0.35">
      <c r="A26" s="128" t="s">
        <v>317</v>
      </c>
      <c r="B26" s="129"/>
      <c r="C26" s="129"/>
      <c r="D26" s="129"/>
      <c r="E26" s="129"/>
      <c r="F26" s="129"/>
      <c r="G26" s="129"/>
      <c r="H26" s="129"/>
      <c r="I26" s="129"/>
      <c r="J26" s="129"/>
      <c r="K26" s="129"/>
      <c r="L26" s="129"/>
      <c r="M26" s="129"/>
      <c r="N26" s="129"/>
      <c r="O26" s="129"/>
      <c r="P26" s="129"/>
      <c r="Q26" s="129"/>
    </row>
    <row r="27" spans="1:44" x14ac:dyDescent="0.35">
      <c r="A27" s="128" t="s">
        <v>318</v>
      </c>
      <c r="B27" s="129"/>
      <c r="C27" s="129"/>
      <c r="D27" s="129"/>
      <c r="E27" s="129"/>
      <c r="F27" s="129"/>
      <c r="G27" s="129"/>
      <c r="H27" s="129"/>
      <c r="I27" s="129"/>
      <c r="J27" s="129"/>
      <c r="K27" s="129"/>
      <c r="L27" s="129"/>
      <c r="M27" s="129"/>
      <c r="N27" s="129"/>
      <c r="O27" s="129"/>
      <c r="P27" s="129"/>
      <c r="Q27" s="129"/>
      <c r="R27" s="96"/>
      <c r="S27" s="96"/>
      <c r="T27" s="96"/>
      <c r="U27" s="96"/>
      <c r="V27" s="96"/>
      <c r="W27" s="96"/>
      <c r="X27" s="96"/>
      <c r="Y27" s="96"/>
      <c r="Z27" s="96"/>
      <c r="AA27" s="96"/>
      <c r="AB27" s="96"/>
      <c r="AC27" s="96"/>
      <c r="AD27" s="96"/>
      <c r="AE27" s="96"/>
      <c r="AF27" s="96"/>
      <c r="AG27" s="96"/>
      <c r="AH27" s="96"/>
      <c r="AI27" s="96"/>
      <c r="AJ27" s="96"/>
      <c r="AK27" s="96"/>
      <c r="AL27" s="96"/>
      <c r="AM27" s="96"/>
      <c r="AN27" s="96"/>
      <c r="AO27" s="96"/>
      <c r="AP27" s="96"/>
      <c r="AQ27" s="96"/>
      <c r="AR27" s="96"/>
    </row>
    <row r="28" spans="1:44" x14ac:dyDescent="0.35">
      <c r="A28" s="128" t="s">
        <v>319</v>
      </c>
      <c r="B28" s="129"/>
      <c r="C28" s="129"/>
      <c r="D28" s="129"/>
      <c r="E28" s="129"/>
      <c r="F28" s="129"/>
      <c r="G28" s="129"/>
      <c r="H28" s="129"/>
      <c r="I28" s="129"/>
      <c r="J28" s="129"/>
      <c r="K28" s="129"/>
      <c r="L28" s="129"/>
      <c r="M28" s="129"/>
      <c r="N28" s="129"/>
      <c r="O28" s="129"/>
      <c r="P28" s="129"/>
      <c r="Q28" s="129"/>
      <c r="R28" s="96"/>
      <c r="S28" s="96"/>
      <c r="T28" s="96"/>
      <c r="U28" s="96"/>
      <c r="V28" s="96"/>
      <c r="W28" s="96"/>
      <c r="X28" s="96"/>
      <c r="Y28" s="96"/>
      <c r="Z28" s="96"/>
      <c r="AA28" s="96"/>
      <c r="AB28" s="96"/>
      <c r="AC28" s="96"/>
      <c r="AD28" s="96"/>
    </row>
    <row r="29" spans="1:44" x14ac:dyDescent="0.35">
      <c r="A29" s="128" t="s">
        <v>321</v>
      </c>
      <c r="B29" s="129"/>
      <c r="C29" s="129"/>
      <c r="D29" s="129"/>
      <c r="E29" s="129"/>
      <c r="F29" s="129"/>
      <c r="G29" s="129"/>
      <c r="H29" s="129"/>
      <c r="I29" s="129"/>
      <c r="J29" s="129"/>
      <c r="K29" s="129"/>
      <c r="L29" s="129"/>
      <c r="M29" s="129"/>
      <c r="N29" s="129"/>
      <c r="O29" s="129"/>
      <c r="P29" s="129"/>
      <c r="Q29" s="129"/>
    </row>
    <row r="30" spans="1:44" x14ac:dyDescent="0.35">
      <c r="A30" s="128" t="s">
        <v>325</v>
      </c>
      <c r="B30" s="129"/>
      <c r="C30" s="129"/>
      <c r="D30" s="129"/>
      <c r="E30" s="129"/>
      <c r="F30" s="129"/>
      <c r="G30" s="129"/>
      <c r="H30" s="129"/>
      <c r="I30" s="129"/>
      <c r="J30" s="129"/>
      <c r="K30" s="129"/>
      <c r="L30" s="129"/>
      <c r="M30" s="129"/>
      <c r="N30" s="129"/>
      <c r="O30" s="129"/>
      <c r="P30" s="129"/>
      <c r="Q30" s="129"/>
    </row>
    <row r="31" spans="1:44" x14ac:dyDescent="0.35">
      <c r="A31" s="128" t="s">
        <v>326</v>
      </c>
      <c r="B31" s="129"/>
      <c r="C31" s="129"/>
      <c r="D31" s="129"/>
      <c r="E31" s="129"/>
      <c r="F31" s="129"/>
      <c r="G31" s="129"/>
      <c r="H31" s="129"/>
      <c r="I31" s="129"/>
      <c r="J31" s="129"/>
      <c r="K31" s="129"/>
      <c r="L31" s="129"/>
      <c r="M31" s="129"/>
      <c r="N31" s="129"/>
      <c r="O31" s="129"/>
      <c r="P31" s="129"/>
      <c r="Q31" s="129"/>
    </row>
    <row r="32" spans="1:44" x14ac:dyDescent="0.35">
      <c r="A32" s="130" t="s">
        <v>10</v>
      </c>
      <c r="B32" s="131"/>
      <c r="C32" s="131"/>
      <c r="D32" s="131"/>
      <c r="E32" s="131"/>
      <c r="F32" s="131"/>
      <c r="G32" s="131"/>
      <c r="H32" s="96"/>
      <c r="I32" s="96"/>
      <c r="J32" s="96"/>
      <c r="K32" s="96"/>
      <c r="L32" s="96"/>
      <c r="M32" s="96"/>
      <c r="N32" s="96"/>
      <c r="O32" s="96"/>
    </row>
    <row r="33" spans="1:17" x14ac:dyDescent="0.35">
      <c r="A33" s="128" t="s">
        <v>327</v>
      </c>
      <c r="B33" s="129"/>
      <c r="C33" s="129"/>
      <c r="D33" s="129"/>
      <c r="E33" s="129"/>
      <c r="F33" s="129"/>
      <c r="G33" s="129"/>
      <c r="H33" s="129"/>
      <c r="I33" s="129"/>
      <c r="J33" s="129"/>
      <c r="K33" s="129"/>
      <c r="L33" s="129"/>
      <c r="M33" s="129"/>
      <c r="N33" s="129"/>
      <c r="O33" s="129"/>
      <c r="P33" s="129"/>
      <c r="Q33" s="129"/>
    </row>
    <row r="34" spans="1:17" x14ac:dyDescent="0.35">
      <c r="A34" s="128" t="s">
        <v>329</v>
      </c>
      <c r="B34" s="129"/>
      <c r="C34" s="129"/>
      <c r="D34" s="129"/>
      <c r="E34" s="129"/>
      <c r="F34" s="129"/>
      <c r="G34" s="129"/>
      <c r="H34" s="129"/>
      <c r="I34" s="129"/>
      <c r="J34" s="129"/>
      <c r="K34" s="129"/>
      <c r="L34" s="129"/>
      <c r="M34" s="129"/>
      <c r="N34" s="129"/>
      <c r="O34" s="129"/>
      <c r="P34" s="129"/>
      <c r="Q34" s="129"/>
    </row>
    <row r="35" spans="1:17" x14ac:dyDescent="0.35">
      <c r="A35" s="128" t="s">
        <v>330</v>
      </c>
      <c r="B35" s="129"/>
      <c r="C35" s="129"/>
      <c r="D35" s="129"/>
      <c r="E35" s="129"/>
      <c r="F35" s="129"/>
      <c r="G35" s="129"/>
      <c r="H35" s="129"/>
      <c r="I35" s="129"/>
      <c r="J35" s="129"/>
      <c r="K35" s="129"/>
      <c r="L35" s="129"/>
      <c r="M35" s="129"/>
      <c r="N35" s="129"/>
      <c r="O35" s="129"/>
      <c r="P35" s="129"/>
      <c r="Q35" s="129"/>
    </row>
    <row r="36" spans="1:17" x14ac:dyDescent="0.35">
      <c r="A36" s="99" t="s">
        <v>11</v>
      </c>
    </row>
    <row r="37" spans="1:17" x14ac:dyDescent="0.35">
      <c r="A37" s="128" t="s">
        <v>331</v>
      </c>
      <c r="B37" s="129"/>
      <c r="C37" s="129"/>
      <c r="D37" s="129"/>
      <c r="E37" s="129"/>
      <c r="F37" s="129"/>
      <c r="G37" s="129"/>
      <c r="H37" s="129"/>
      <c r="I37" s="129"/>
      <c r="J37" s="129"/>
      <c r="K37" s="129"/>
      <c r="L37" s="129"/>
      <c r="M37" s="129"/>
      <c r="N37" s="129"/>
      <c r="O37" s="129"/>
      <c r="P37" s="129"/>
      <c r="Q37" s="129"/>
    </row>
    <row r="38" spans="1:17" x14ac:dyDescent="0.35">
      <c r="A38" s="128" t="s">
        <v>332</v>
      </c>
      <c r="B38" s="129"/>
      <c r="C38" s="129"/>
      <c r="D38" s="129"/>
      <c r="E38" s="129"/>
      <c r="F38" s="129"/>
      <c r="G38" s="129"/>
      <c r="H38" s="129"/>
      <c r="I38" s="129"/>
      <c r="J38" s="129"/>
      <c r="K38" s="129"/>
      <c r="L38" s="129"/>
      <c r="M38" s="129"/>
      <c r="N38" s="129"/>
      <c r="O38" s="129"/>
      <c r="P38" s="129"/>
      <c r="Q38" s="129"/>
    </row>
    <row r="39" spans="1:17" x14ac:dyDescent="0.35">
      <c r="A39" s="128" t="s">
        <v>333</v>
      </c>
      <c r="B39" s="129"/>
      <c r="C39" s="129"/>
      <c r="D39" s="129"/>
      <c r="E39" s="129"/>
      <c r="F39" s="129"/>
      <c r="G39" s="129"/>
      <c r="H39" s="129"/>
      <c r="I39" s="129"/>
      <c r="J39" s="129"/>
      <c r="K39" s="129"/>
      <c r="L39" s="129"/>
      <c r="M39" s="129"/>
      <c r="N39" s="129"/>
      <c r="O39" s="129"/>
      <c r="P39" s="129"/>
      <c r="Q39" s="129"/>
    </row>
    <row r="40" spans="1:17" x14ac:dyDescent="0.35">
      <c r="A40" s="128" t="s">
        <v>334</v>
      </c>
      <c r="B40" s="129"/>
      <c r="C40" s="129"/>
      <c r="D40" s="129"/>
      <c r="E40" s="129"/>
      <c r="F40" s="129"/>
      <c r="G40" s="129"/>
      <c r="H40" s="129"/>
      <c r="I40" s="129"/>
      <c r="J40" s="129"/>
      <c r="K40" s="129"/>
      <c r="L40" s="129"/>
      <c r="M40" s="129"/>
      <c r="N40" s="129"/>
      <c r="O40" s="129"/>
      <c r="P40" s="129"/>
      <c r="Q40" s="129"/>
    </row>
    <row r="41" spans="1:17" x14ac:dyDescent="0.35">
      <c r="A41" s="128" t="s">
        <v>335</v>
      </c>
      <c r="B41" s="129"/>
      <c r="C41" s="129"/>
      <c r="D41" s="129"/>
      <c r="E41" s="129"/>
      <c r="F41" s="129"/>
      <c r="G41" s="129"/>
      <c r="H41" s="129"/>
      <c r="I41" s="129"/>
      <c r="J41" s="129"/>
      <c r="K41" s="129"/>
      <c r="L41" s="129"/>
      <c r="M41" s="129"/>
      <c r="N41" s="129"/>
      <c r="O41" s="129"/>
      <c r="P41" s="129"/>
      <c r="Q41" s="129"/>
    </row>
    <row r="42" spans="1:17" x14ac:dyDescent="0.35">
      <c r="A42" s="128" t="s">
        <v>336</v>
      </c>
      <c r="B42" s="129"/>
      <c r="C42" s="129"/>
      <c r="D42" s="129"/>
      <c r="E42" s="129"/>
      <c r="F42" s="129"/>
      <c r="G42" s="129"/>
      <c r="H42" s="129"/>
      <c r="I42" s="129"/>
      <c r="J42" s="129"/>
      <c r="K42" s="129"/>
      <c r="L42" s="129"/>
      <c r="M42" s="129"/>
      <c r="N42" s="129"/>
      <c r="O42" s="129"/>
      <c r="P42" s="129"/>
      <c r="Q42" s="129"/>
    </row>
  </sheetData>
  <mergeCells count="32">
    <mergeCell ref="A26:Q26"/>
    <mergeCell ref="A14:Q14"/>
    <mergeCell ref="A16:Q16"/>
    <mergeCell ref="A25:G25"/>
    <mergeCell ref="A23:Q23"/>
    <mergeCell ref="A18:Q18"/>
    <mergeCell ref="A20:Q20"/>
    <mergeCell ref="A21:Q21"/>
    <mergeCell ref="A22:Q22"/>
    <mergeCell ref="A24:Q24"/>
    <mergeCell ref="A19:Q19"/>
    <mergeCell ref="A17:Q17"/>
    <mergeCell ref="A7:Q7"/>
    <mergeCell ref="A9:Q9"/>
    <mergeCell ref="A11:Q11"/>
    <mergeCell ref="A12:Q12"/>
    <mergeCell ref="A13:Q13"/>
    <mergeCell ref="A27:Q27"/>
    <mergeCell ref="A40:Q40"/>
    <mergeCell ref="A41:Q41"/>
    <mergeCell ref="A42:Q42"/>
    <mergeCell ref="A28:Q28"/>
    <mergeCell ref="A29:Q29"/>
    <mergeCell ref="A30:Q30"/>
    <mergeCell ref="A31:Q31"/>
    <mergeCell ref="A33:Q33"/>
    <mergeCell ref="A34:Q34"/>
    <mergeCell ref="A35:Q35"/>
    <mergeCell ref="A37:Q37"/>
    <mergeCell ref="A38:Q38"/>
    <mergeCell ref="A39:Q39"/>
    <mergeCell ref="A32:G32"/>
  </mergeCells>
  <hyperlinks>
    <hyperlink ref="A9:Q9" location="'5.1.1_Tab.1'!A1" display="Tab. 5.1.1.1 Poplatky za znečišťování ovzduší ze stacionárních zdrojů ohlášené v roce 2020 podle množství zpoplatněných látek emitovaných v r. 2019 v krajském členění1) " xr:uid="{E3389866-4F74-43BD-9763-5C85BE722C04}"/>
    <hyperlink ref="A11:Q11" location="'5.1.1_Tab.2'!A1" display="Tab. 5.1.1.2 Poplatky za vypouštění odpadních vod do vod povrchových, snížené o odklady, 2006–2019" xr:uid="{A53692BD-2AE4-452C-A3D0-4CEBE51B7DA7}"/>
    <hyperlink ref="A12:Q12" location="'5.1.1_Tab.3'!A1" display="Tab. 5.1.1.3 Poplatky za povolené vypouštění odpadních vod do vod podzemních, 2006–2019" xr:uid="{EDD18BE4-0C8D-4C07-BE0D-D426083845F5}"/>
    <hyperlink ref="A13:Q13" location="'5.1.1_Tab.4'!A1" display="Tab. 5.1.1.4 Platby za odebrané množství podzemní vody a za správu vodních toků, 2006–20191)" xr:uid="{E16944BE-328A-4666-BA89-0660E819EC57}"/>
    <hyperlink ref="A14:Q14" location="'5.1.1_Tab.5'!A1" display="Tab. 5.1.1.5 Platby k úhradě správy vodních toků a správy povodí, 2006–2019" xr:uid="{FCBD85CF-9559-4164-B2DE-A01EA7F59B3B}"/>
    <hyperlink ref="A16:Q16" location="'5.1.1_Tab.6'!A1" display="Tab. 5.1.1.6 Poplatky za uložení odpadů podle kategorie odpadu v r. 2019" xr:uid="{43312899-8461-428A-9B15-C36031022CC3}"/>
    <hyperlink ref="A18:Q18" location="'5.1.1_Tab.7'!A1" display="Tab. 5.1.1.7 Poplatky za uložení odpadu, vybrané obcemi, 1999–2019" xr:uid="{05F28746-DA6F-40CA-B5CA-41218EEE926C}"/>
    <hyperlink ref="A19:Q19" location="'5.1.1_Tab.8'!A1" display="Tab. 5.1.1.8 Poplatky za uložení odpadu, riziková složka, 1999–2019" xr:uid="{C45E9492-0766-48B1-B9C7-A70327170F0D}"/>
    <hyperlink ref="A20:Q20" location="'5.1.1_Tab.9'!A1" display="Tab. 5.1.1.9 Poplatky za provoz systému shromažďování, sběru, přepravy, třídění, využívání a odstraňování komunálních odpadů, 2002–2019" xr:uid="{DEEAAB35-9B82-413F-A5E2-1867616E37C5}"/>
    <hyperlink ref="A21:Q21" location="'5.1.1_Tab.10'!A1" display="Tab. 5.1.1.10 Poplatky za komunální odpad, 2010–2019" xr:uid="{7EDC4731-1F5D-4459-B04C-47048F0EDDB9}"/>
    <hyperlink ref="A22:Q22" location="'5.1.1_Tab.11'!A1" display="Tab. 5.1.1.11 Registrační a evidenční poplatky za obaly, 2010–2019" xr:uid="{FF794894-8022-4F24-8C3E-53E9545F6ECD}"/>
    <hyperlink ref="A23:Q23" location="'5.1.1_Tab.12'!A1" display="Tab. 5.1.1.12 Poplatky za ukládání radioaktivních odpadů, 1999–2019" xr:uid="{B28192D1-BC20-439D-BCB0-03A4FF15CBEB}"/>
    <hyperlink ref="A24:Q24" location="'5.1.1_Tab.13'!A1" display="Tab. 5.1.1.13 Poplatky na podporu sběru, zpracování, využití a odstranění vybraných autovraků, 2009–2019" xr:uid="{10CC8F74-48BC-4A6B-AC6F-9BED94382139}"/>
    <hyperlink ref="A26:Q26" location="'5.1.1_Tab.14'!A1" display="Tab. 5.1.1.14 Úhrady z dobývacího prostoru a vydobytých nerostů na výhradních ložiskách nebo vyhrazených nerostů po jejich úpravě a zušlechtění, 2006–2019" xr:uid="{57B54F73-3055-41E2-ABBC-DD1EC6E45C38}"/>
    <hyperlink ref="A27:Q27" location="'5.1.1_Tab.15'!A1" display="Tab. 5.1.1.15 Úhrady z dobývacího prostoru podle obvodních báňských úřadů, 2008–2019" xr:uid="{9E64D5F4-B94F-422D-BE37-0656793BB2F0}"/>
    <hyperlink ref="A28:Q28" location="'5.1.1_Tab.16'!A1" display="Tab. 5.1.1.16 Úhrady za vydobyté nerosty na výhradních ložiskách nebo vyhrazené nerosty po jejich úpravě a zušlechtění podle obvodních báňských úřadů, 2008–2019" xr:uid="{774A0A3F-8F43-4EC2-A869-447493C8485C}"/>
    <hyperlink ref="A29:Q29" location="'5.1.1_Tab.17'!A1" display="Tab. 5.1.1.17 Výše odvodů za odnětí půdy ze zemědělského půdního fondu v r. 2019" xr:uid="{23B1F6B3-4527-451D-888D-853F4351825E}"/>
    <hyperlink ref="A30:Q30" location="'5.1.1_Tab.18'!A1" display="Tab. 5.1.1.18 Poplatky za odnětí pozemků určených k plnění funkcí lesů v r. 2019" xr:uid="{EF1A729F-BD89-44FF-96FE-13AECD2F6C57}"/>
    <hyperlink ref="A31:Q31" location="'5.1.1_Tab.19'!A1" display="Tab. 5.1.1.19 Výnosy odvodů a poplatků za odnětí půdy – členění podle příjemců, 1999–2019" xr:uid="{0EA3B573-104B-4FF8-9748-39CAB6EAB3B3}"/>
    <hyperlink ref="A33:Q33" location="'5.1.1_Tab.20'!A1" display="Tab. 5.1.1.20 Místní poplatky za povolení k vjezdu s motorovým vozidlem do vybraných míst a částí měst, 2010–2021" xr:uid="{2EF93E5E-15A5-4B0D-B59A-C425D0E2409E}"/>
    <hyperlink ref="A34:Q34" location="'5.1.1_Tab.21'!A1" display="Tab. 5.1.1.21 Poplatky za užívání dálnic a rychlostních silnic, tzv. dálniční kupóny (časové zpoplatění), 2010–2019" xr:uid="{486F4F3A-857D-44E6-AF6C-D6DC9A22E6C8}"/>
    <hyperlink ref="A35:Q35" location="'5.1.1_Tab.22'!A1" display="Tab. 5.1.1.22 Mýtné (výkonové zpoplatnění užívání dálnic), 2010–2019" xr:uid="{9FE16713-9280-4F6C-86B7-436120C5BA94}"/>
    <hyperlink ref="A37:Q37" location="'5.1.2_Tab.1-6'!_Toc406678667" display="Tab. 5.1.2.1 Výnosy daně ze zemního plynu a některých dalších plynů, 2008–2019" xr:uid="{D642221C-6AE2-4E8C-8201-510740E0011A}"/>
    <hyperlink ref="A38:Q38" location="'5.1.2_Tab.1-6'!_Toc406678668" display="Tab. 5.1.2.2 Výnosy daně z pevných paliv, 2008–2019" xr:uid="{91A4121E-7A76-40A5-BD41-A0C8E08F9236}"/>
    <hyperlink ref="A39:Q39" location="'5.1.2_Tab.1-6'!_Toc406678669" display="Tab. 5.1.2.3 Výnosy daně z elektřiny, 2008–2019" xr:uid="{A953D5DC-77CD-4018-A5C5-C71476F58239}"/>
    <hyperlink ref="A40:Q40" location="'5.1.2_Tab.1-6'!_Toc526954237" display="Tab. 5.1.2.4 Odvody elektřiny ze slunečního záření (tzv. solární daň), 2010–2019" xr:uid="{74DA2790-AE4D-43F0-B039-B90D5C8E41DC}"/>
    <hyperlink ref="A41:Q41" location="'5.1.2_Tab.1-6'!_Toc526954238" display="Tab. 5.1.2.5 Výnosy spotřební daně z minerálních olejů, 2010–2019" xr:uid="{579769B9-9EDF-48B6-A2A1-F256590236B3}"/>
    <hyperlink ref="A42:Q42" location="'5.1.2_Tab.1-6'!_Toc526954239" display="Tab. 5.1.2.6 Výnosy silniční daně, 2010–2019" xr:uid="{6D8E78AF-B7A2-4544-89B6-56274FD82BB5}"/>
    <hyperlink ref="A17:Q17" location="'5.1.1_Tab.6'!A1" display="Tab. 5.1.1.6b Uhrazené poplatky za ukládání odpadů na skládku v r. 2021" xr:uid="{852B4565-9AB7-4AF8-BB18-E1CB453AB57F}"/>
  </hyperlinks>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W8"/>
  <sheetViews>
    <sheetView workbookViewId="0">
      <selection sqref="A1:N1"/>
    </sheetView>
  </sheetViews>
  <sheetFormatPr defaultRowHeight="14.5" x14ac:dyDescent="0.35"/>
  <cols>
    <col min="1" max="1" width="27.26953125" customWidth="1"/>
    <col min="22" max="22" width="9.1796875" customWidth="1"/>
  </cols>
  <sheetData>
    <row r="1" spans="1:23" ht="15" thickBot="1" x14ac:dyDescent="0.4">
      <c r="A1" s="149" t="s">
        <v>312</v>
      </c>
      <c r="B1" s="183"/>
      <c r="C1" s="183"/>
      <c r="D1" s="183"/>
      <c r="E1" s="183"/>
      <c r="F1" s="183"/>
      <c r="G1" s="183"/>
      <c r="H1" s="183"/>
      <c r="I1" s="183"/>
      <c r="J1" s="183"/>
      <c r="K1" s="183"/>
      <c r="L1" s="183"/>
      <c r="M1" s="183"/>
      <c r="N1" s="183"/>
    </row>
    <row r="2" spans="1:23" ht="15" thickBot="1" x14ac:dyDescent="0.4">
      <c r="A2" s="156" t="s">
        <v>63</v>
      </c>
      <c r="B2" s="10">
        <v>2002</v>
      </c>
      <c r="C2" s="10">
        <v>2003</v>
      </c>
      <c r="D2" s="10">
        <v>2004</v>
      </c>
      <c r="E2" s="10">
        <v>2005</v>
      </c>
      <c r="F2" s="10">
        <v>2006</v>
      </c>
      <c r="G2" s="10">
        <v>2007</v>
      </c>
      <c r="H2" s="10">
        <v>2008</v>
      </c>
      <c r="I2" s="10">
        <v>2009</v>
      </c>
      <c r="J2" s="10">
        <v>2010</v>
      </c>
      <c r="K2" s="10">
        <v>2011</v>
      </c>
      <c r="L2" s="10">
        <v>2012</v>
      </c>
      <c r="M2" s="10">
        <v>2013</v>
      </c>
      <c r="N2" s="10">
        <v>2014</v>
      </c>
      <c r="O2" s="10">
        <v>2015</v>
      </c>
      <c r="P2" s="10">
        <v>2016</v>
      </c>
      <c r="Q2" s="10">
        <v>2017</v>
      </c>
      <c r="R2" s="10">
        <v>2018</v>
      </c>
      <c r="S2" s="10">
        <v>2019</v>
      </c>
      <c r="T2" s="10">
        <v>2020</v>
      </c>
      <c r="U2" s="10">
        <v>2021</v>
      </c>
      <c r="V2" s="10">
        <v>2022</v>
      </c>
      <c r="W2" s="10">
        <v>2023</v>
      </c>
    </row>
    <row r="3" spans="1:23" ht="15" thickBot="1" x14ac:dyDescent="0.4">
      <c r="A3" s="157"/>
      <c r="B3" s="140" t="s">
        <v>88</v>
      </c>
      <c r="C3" s="154"/>
      <c r="D3" s="154"/>
      <c r="E3" s="154"/>
      <c r="F3" s="154"/>
      <c r="G3" s="154"/>
      <c r="H3" s="154"/>
      <c r="I3" s="154"/>
      <c r="J3" s="154"/>
      <c r="K3" s="154"/>
      <c r="L3" s="154"/>
      <c r="M3" s="154"/>
      <c r="N3" s="154"/>
      <c r="O3" s="154"/>
      <c r="P3" s="154"/>
      <c r="Q3" s="154"/>
      <c r="R3" s="154"/>
      <c r="S3" s="154"/>
      <c r="T3" s="154"/>
      <c r="U3" s="154"/>
      <c r="V3" s="154"/>
      <c r="W3" s="155"/>
    </row>
    <row r="4" spans="1:23" ht="15" thickBot="1" x14ac:dyDescent="0.4">
      <c r="A4" s="5" t="s">
        <v>52</v>
      </c>
      <c r="B4" s="24">
        <v>3042.8</v>
      </c>
      <c r="C4" s="24">
        <v>3149</v>
      </c>
      <c r="D4" s="24">
        <v>3465.4</v>
      </c>
      <c r="E4" s="24">
        <v>3776.6</v>
      </c>
      <c r="F4" s="24">
        <v>3850</v>
      </c>
      <c r="G4" s="24">
        <v>4015.1</v>
      </c>
      <c r="H4" s="24">
        <v>4058.2</v>
      </c>
      <c r="I4" s="24">
        <v>4074.6</v>
      </c>
      <c r="J4" s="24">
        <v>4054.8</v>
      </c>
      <c r="K4" s="25">
        <v>3453.4</v>
      </c>
      <c r="L4" s="25">
        <v>3090.9</v>
      </c>
      <c r="M4" s="25">
        <v>3484.3</v>
      </c>
      <c r="N4" s="25">
        <v>3534.2</v>
      </c>
      <c r="O4" s="25">
        <v>3565.9</v>
      </c>
      <c r="P4" s="38">
        <v>3579.4</v>
      </c>
      <c r="Q4" s="38">
        <v>3601.8</v>
      </c>
      <c r="R4" s="84">
        <v>3572.9</v>
      </c>
      <c r="S4" s="76">
        <v>3661</v>
      </c>
      <c r="T4" s="76">
        <v>3742.6</v>
      </c>
      <c r="U4" s="76">
        <v>4010.9854838599999</v>
      </c>
      <c r="V4" s="76">
        <v>5231.7797809599997</v>
      </c>
      <c r="W4" s="76">
        <v>7168.6358217300003</v>
      </c>
    </row>
    <row r="5" spans="1:23" x14ac:dyDescent="0.35">
      <c r="A5" s="63" t="s">
        <v>126</v>
      </c>
    </row>
    <row r="6" spans="1:23" x14ac:dyDescent="0.35">
      <c r="A6" s="14" t="s">
        <v>62</v>
      </c>
    </row>
    <row r="7" spans="1:23" x14ac:dyDescent="0.35">
      <c r="A7" s="2"/>
    </row>
    <row r="8" spans="1:23" ht="55.15" customHeight="1" x14ac:dyDescent="0.35">
      <c r="A8" s="184" t="s">
        <v>127</v>
      </c>
      <c r="B8" s="159"/>
      <c r="C8" s="159"/>
      <c r="D8" s="159"/>
      <c r="E8" s="159"/>
      <c r="F8" s="159"/>
      <c r="G8" s="159"/>
      <c r="H8" s="159"/>
      <c r="I8" s="159"/>
      <c r="J8" s="159"/>
      <c r="K8" s="159"/>
      <c r="L8" s="159"/>
      <c r="M8" s="159"/>
      <c r="N8" s="159"/>
      <c r="O8" s="159"/>
      <c r="P8" s="159"/>
      <c r="Q8" s="18"/>
      <c r="R8" s="18"/>
      <c r="S8" s="18"/>
      <c r="T8" s="18"/>
      <c r="U8" s="18"/>
    </row>
  </sheetData>
  <mergeCells count="4">
    <mergeCell ref="A2:A3"/>
    <mergeCell ref="A1:N1"/>
    <mergeCell ref="A8:P8"/>
    <mergeCell ref="B3:W3"/>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07452-5721-44F5-94BE-96E4FAF507B7}">
  <dimension ref="A1:P8"/>
  <sheetViews>
    <sheetView workbookViewId="0"/>
  </sheetViews>
  <sheetFormatPr defaultRowHeight="14.5" x14ac:dyDescent="0.35"/>
  <cols>
    <col min="1" max="1" width="20.7265625" customWidth="1"/>
  </cols>
  <sheetData>
    <row r="1" spans="1:16" ht="16" thickBot="1" x14ac:dyDescent="0.4">
      <c r="A1" s="50" t="s">
        <v>313</v>
      </c>
    </row>
    <row r="2" spans="1:16" ht="15" thickBot="1" x14ac:dyDescent="0.4">
      <c r="A2" s="138" t="s">
        <v>63</v>
      </c>
      <c r="B2" s="11">
        <v>2010</v>
      </c>
      <c r="C2" s="11">
        <v>2011</v>
      </c>
      <c r="D2" s="11">
        <v>2012</v>
      </c>
      <c r="E2" s="11">
        <v>2013</v>
      </c>
      <c r="F2" s="11">
        <v>2014</v>
      </c>
      <c r="G2" s="11">
        <v>2015</v>
      </c>
      <c r="H2" s="11">
        <v>2016</v>
      </c>
      <c r="I2" s="11">
        <v>2017</v>
      </c>
      <c r="J2" s="11">
        <v>2018</v>
      </c>
      <c r="K2" s="11">
        <v>2019</v>
      </c>
      <c r="L2" s="11">
        <v>2020</v>
      </c>
      <c r="M2" s="11">
        <v>2021</v>
      </c>
      <c r="N2" s="11">
        <v>2021</v>
      </c>
      <c r="O2" s="11">
        <v>2022</v>
      </c>
      <c r="P2" s="11">
        <v>2023</v>
      </c>
    </row>
    <row r="3" spans="1:16" ht="15" thickBot="1" x14ac:dyDescent="0.4">
      <c r="A3" s="139"/>
      <c r="B3" s="142" t="s">
        <v>88</v>
      </c>
      <c r="C3" s="154"/>
      <c r="D3" s="154"/>
      <c r="E3" s="154"/>
      <c r="F3" s="154"/>
      <c r="G3" s="154"/>
      <c r="H3" s="154"/>
      <c r="I3" s="154"/>
      <c r="J3" s="154"/>
      <c r="K3" s="154"/>
      <c r="L3" s="154"/>
      <c r="M3" s="154"/>
      <c r="N3" s="154"/>
      <c r="O3" s="154"/>
      <c r="P3" s="180"/>
    </row>
    <row r="4" spans="1:16" ht="15" thickBot="1" x14ac:dyDescent="0.4">
      <c r="A4" s="27" t="s">
        <v>128</v>
      </c>
      <c r="B4" s="51">
        <v>104.53</v>
      </c>
      <c r="C4" s="71">
        <v>828.9</v>
      </c>
      <c r="D4" s="49">
        <v>1220.92</v>
      </c>
      <c r="E4" s="49">
        <v>1227.56</v>
      </c>
      <c r="F4" s="49">
        <v>1198.97</v>
      </c>
      <c r="G4" s="49">
        <v>1197.49</v>
      </c>
      <c r="H4" s="49">
        <v>1220.18</v>
      </c>
      <c r="I4" s="25">
        <v>1230.24</v>
      </c>
      <c r="J4" s="102">
        <v>1221.72</v>
      </c>
      <c r="K4" s="76">
        <v>1240.52</v>
      </c>
      <c r="L4" s="76">
        <v>1561.8</v>
      </c>
      <c r="M4" s="76">
        <v>1612.86533874</v>
      </c>
      <c r="N4" s="76">
        <v>1612.86533874</v>
      </c>
      <c r="O4" s="76">
        <v>1475.0144308900001</v>
      </c>
      <c r="P4" s="76">
        <v>-262.85629</v>
      </c>
    </row>
    <row r="5" spans="1:16" x14ac:dyDescent="0.35">
      <c r="A5" s="68" t="s">
        <v>129</v>
      </c>
    </row>
    <row r="6" spans="1:16" x14ac:dyDescent="0.35">
      <c r="A6" s="42" t="s">
        <v>62</v>
      </c>
    </row>
    <row r="8" spans="1:16" ht="53.5" customHeight="1" x14ac:dyDescent="0.35">
      <c r="A8" s="184" t="s">
        <v>130</v>
      </c>
      <c r="B8" s="159"/>
      <c r="C8" s="159"/>
      <c r="D8" s="159"/>
      <c r="E8" s="159"/>
      <c r="F8" s="159"/>
      <c r="G8" s="159"/>
      <c r="H8" s="159"/>
      <c r="I8" s="159"/>
      <c r="J8" s="159"/>
      <c r="K8" s="159"/>
      <c r="L8" s="159"/>
      <c r="M8" s="159"/>
      <c r="N8" s="159"/>
      <c r="O8" s="159"/>
      <c r="P8" s="159"/>
    </row>
  </sheetData>
  <mergeCells count="3">
    <mergeCell ref="A2:A3"/>
    <mergeCell ref="A8:P8"/>
    <mergeCell ref="B3:P3"/>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69FA8-D0B1-44BA-BD3F-F82BF88E379A}">
  <dimension ref="A1:O7"/>
  <sheetViews>
    <sheetView workbookViewId="0"/>
  </sheetViews>
  <sheetFormatPr defaultRowHeight="14.5" x14ac:dyDescent="0.35"/>
  <cols>
    <col min="1" max="1" width="20.7265625" customWidth="1"/>
  </cols>
  <sheetData>
    <row r="1" spans="1:15" ht="15" thickBot="1" x14ac:dyDescent="0.4">
      <c r="A1" s="50" t="s">
        <v>314</v>
      </c>
    </row>
    <row r="2" spans="1:15" ht="15" thickBot="1" x14ac:dyDescent="0.4">
      <c r="A2" s="138" t="s">
        <v>63</v>
      </c>
      <c r="B2" s="11">
        <v>2010</v>
      </c>
      <c r="C2" s="11">
        <v>2011</v>
      </c>
      <c r="D2" s="11">
        <v>2012</v>
      </c>
      <c r="E2" s="11">
        <v>2013</v>
      </c>
      <c r="F2" s="11">
        <v>2014</v>
      </c>
      <c r="G2" s="11">
        <v>2015</v>
      </c>
      <c r="H2" s="11">
        <v>2016</v>
      </c>
      <c r="I2" s="11">
        <v>2017</v>
      </c>
      <c r="J2" s="11">
        <v>2018</v>
      </c>
      <c r="K2" s="11">
        <v>2019</v>
      </c>
      <c r="L2" s="11">
        <v>2020</v>
      </c>
      <c r="M2" s="11">
        <v>2021</v>
      </c>
      <c r="N2" s="11">
        <v>2022</v>
      </c>
      <c r="O2" s="11">
        <v>2023</v>
      </c>
    </row>
    <row r="3" spans="1:15" ht="15" thickBot="1" x14ac:dyDescent="0.4">
      <c r="A3" s="139"/>
      <c r="B3" s="142" t="s">
        <v>88</v>
      </c>
      <c r="C3" s="186"/>
      <c r="D3" s="186"/>
      <c r="E3" s="186"/>
      <c r="F3" s="186"/>
      <c r="G3" s="186"/>
      <c r="H3" s="186"/>
      <c r="I3" s="186"/>
      <c r="J3" s="186"/>
      <c r="K3" s="186"/>
      <c r="L3" s="186"/>
      <c r="M3" s="186"/>
      <c r="N3" s="186"/>
      <c r="O3" s="155"/>
    </row>
    <row r="4" spans="1:15" ht="15" thickBot="1" x14ac:dyDescent="0.4">
      <c r="A4" s="27" t="s">
        <v>128</v>
      </c>
      <c r="B4" s="6">
        <v>16.850000000000001</v>
      </c>
      <c r="C4" s="6">
        <v>16.84</v>
      </c>
      <c r="D4" s="6">
        <v>16.63</v>
      </c>
      <c r="E4" s="6">
        <v>16.28</v>
      </c>
      <c r="F4" s="6">
        <v>17.11</v>
      </c>
      <c r="G4" s="6">
        <v>17.52</v>
      </c>
      <c r="H4" s="6">
        <v>16.91</v>
      </c>
      <c r="I4" s="6">
        <v>16.809999999999999</v>
      </c>
      <c r="J4" s="43">
        <v>17.309999999999999</v>
      </c>
      <c r="K4" s="52">
        <v>17.350000000000001</v>
      </c>
      <c r="L4" s="71">
        <v>17.41701801</v>
      </c>
      <c r="M4" s="71">
        <v>17.432811000000001</v>
      </c>
      <c r="N4" s="71">
        <v>17.495606609999999</v>
      </c>
      <c r="O4" s="71">
        <v>17.484907</v>
      </c>
    </row>
    <row r="5" spans="1:15" x14ac:dyDescent="0.35">
      <c r="A5" s="42" t="s">
        <v>62</v>
      </c>
    </row>
    <row r="7" spans="1:15" ht="30" customHeight="1" x14ac:dyDescent="0.35">
      <c r="A7" s="185" t="s">
        <v>131</v>
      </c>
      <c r="B7" s="185"/>
      <c r="C7" s="185"/>
      <c r="D7" s="185"/>
      <c r="E7" s="185"/>
      <c r="F7" s="185"/>
      <c r="G7" s="185"/>
      <c r="H7" s="185"/>
      <c r="I7" s="185"/>
      <c r="J7" s="185"/>
      <c r="K7" s="185"/>
      <c r="L7" s="185"/>
      <c r="M7" s="185"/>
      <c r="N7" s="185"/>
    </row>
  </sheetData>
  <mergeCells count="3">
    <mergeCell ref="A2:A3"/>
    <mergeCell ref="A7:N7"/>
    <mergeCell ref="B3:O3"/>
  </mergeCells>
  <pageMargins left="0.7" right="0.7" top="0.78740157499999996" bottom="0.78740157499999996" header="0.3" footer="0.3"/>
  <pageSetup paperSize="9" orientation="portrait" horizontalDpi="1200"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
  <sheetViews>
    <sheetView workbookViewId="0">
      <selection sqref="A1:Q1"/>
    </sheetView>
  </sheetViews>
  <sheetFormatPr defaultRowHeight="14.5" x14ac:dyDescent="0.35"/>
  <cols>
    <col min="1" max="1" width="21.7265625" customWidth="1"/>
    <col min="2" max="26" width="7.7265625" customWidth="1"/>
  </cols>
  <sheetData>
    <row r="1" spans="1:26" ht="15" thickBot="1" x14ac:dyDescent="0.4">
      <c r="A1" s="149" t="s">
        <v>315</v>
      </c>
      <c r="B1" s="150"/>
      <c r="C1" s="150"/>
      <c r="D1" s="150"/>
      <c r="E1" s="150"/>
      <c r="F1" s="150"/>
      <c r="G1" s="150"/>
      <c r="H1" s="150"/>
      <c r="I1" s="150"/>
      <c r="J1" s="150"/>
      <c r="K1" s="150"/>
      <c r="L1" s="150"/>
      <c r="M1" s="150"/>
      <c r="N1" s="150"/>
      <c r="O1" s="150"/>
      <c r="P1" s="150"/>
      <c r="Q1" s="150"/>
    </row>
    <row r="2" spans="1:26" ht="15" thickBot="1" x14ac:dyDescent="0.4">
      <c r="A2" s="156" t="s">
        <v>63</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c r="X2" s="11">
        <v>2021</v>
      </c>
      <c r="Y2" s="11">
        <v>2022</v>
      </c>
      <c r="Z2" s="11">
        <v>2023</v>
      </c>
    </row>
    <row r="3" spans="1:26" ht="15" thickBot="1" x14ac:dyDescent="0.4">
      <c r="A3" s="157"/>
      <c r="B3" s="140" t="s">
        <v>88</v>
      </c>
      <c r="C3" s="154"/>
      <c r="D3" s="154"/>
      <c r="E3" s="154"/>
      <c r="F3" s="154"/>
      <c r="G3" s="154"/>
      <c r="H3" s="154"/>
      <c r="I3" s="154"/>
      <c r="J3" s="154"/>
      <c r="K3" s="154"/>
      <c r="L3" s="154"/>
      <c r="M3" s="154"/>
      <c r="N3" s="154"/>
      <c r="O3" s="154"/>
      <c r="P3" s="154"/>
      <c r="Q3" s="154"/>
      <c r="R3" s="154"/>
      <c r="S3" s="154"/>
      <c r="T3" s="154"/>
      <c r="U3" s="154"/>
      <c r="V3" s="154"/>
      <c r="W3" s="154"/>
      <c r="X3" s="154"/>
      <c r="Y3" s="154"/>
      <c r="Z3" s="155"/>
    </row>
    <row r="4" spans="1:26" ht="15" thickBot="1" x14ac:dyDescent="0.4">
      <c r="A4" s="5" t="s">
        <v>128</v>
      </c>
      <c r="B4" s="24">
        <v>637.29999999999995</v>
      </c>
      <c r="C4" s="24">
        <v>641.1</v>
      </c>
      <c r="D4" s="24">
        <v>654.70000000000005</v>
      </c>
      <c r="E4" s="24">
        <v>673.7</v>
      </c>
      <c r="F4" s="24" t="s">
        <v>132</v>
      </c>
      <c r="G4" s="24" t="s">
        <v>133</v>
      </c>
      <c r="H4" s="24" t="s">
        <v>134</v>
      </c>
      <c r="I4" s="24" t="s">
        <v>135</v>
      </c>
      <c r="J4" s="24" t="s">
        <v>136</v>
      </c>
      <c r="K4" s="24" t="s">
        <v>137</v>
      </c>
      <c r="L4" s="24" t="s">
        <v>138</v>
      </c>
      <c r="M4" s="24" t="s">
        <v>139</v>
      </c>
      <c r="N4" s="24" t="s">
        <v>140</v>
      </c>
      <c r="O4" s="24">
        <v>1525.1</v>
      </c>
      <c r="P4" s="24" t="s">
        <v>141</v>
      </c>
      <c r="Q4" s="24" t="s">
        <v>142</v>
      </c>
      <c r="R4" s="24">
        <v>1381.7</v>
      </c>
      <c r="S4" s="75">
        <v>1224.0999999999999</v>
      </c>
      <c r="T4" s="7" t="s">
        <v>143</v>
      </c>
      <c r="U4" s="73" t="s">
        <v>144</v>
      </c>
      <c r="V4" s="7" t="s">
        <v>145</v>
      </c>
      <c r="W4" s="24">
        <v>1667.6</v>
      </c>
      <c r="X4" s="24">
        <v>1708</v>
      </c>
      <c r="Y4" s="24">
        <v>1703</v>
      </c>
      <c r="Z4" s="24">
        <v>1729</v>
      </c>
    </row>
    <row r="5" spans="1:26" ht="25.5" customHeight="1" x14ac:dyDescent="0.35">
      <c r="A5" s="187" t="s">
        <v>146</v>
      </c>
      <c r="B5" s="152"/>
      <c r="C5" s="152"/>
      <c r="D5" s="152"/>
      <c r="E5" s="152"/>
      <c r="F5" s="152"/>
      <c r="G5" s="152"/>
      <c r="H5" s="152"/>
      <c r="I5" s="152"/>
      <c r="J5" s="152"/>
      <c r="K5" s="152"/>
      <c r="L5" s="152"/>
      <c r="M5" s="152"/>
      <c r="N5" s="152"/>
      <c r="O5" s="152"/>
      <c r="P5" s="152"/>
      <c r="Q5" s="152"/>
      <c r="R5" s="152"/>
      <c r="S5" s="152"/>
      <c r="T5" s="18"/>
      <c r="U5" s="18"/>
      <c r="V5" s="18"/>
      <c r="W5" s="18"/>
      <c r="X5" s="18"/>
    </row>
    <row r="6" spans="1:26" x14ac:dyDescent="0.35">
      <c r="A6" s="3" t="s">
        <v>62</v>
      </c>
    </row>
  </sheetData>
  <mergeCells count="4">
    <mergeCell ref="A2:A3"/>
    <mergeCell ref="A1:Q1"/>
    <mergeCell ref="A5:S5"/>
    <mergeCell ref="B3:Z3"/>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6"/>
  <sheetViews>
    <sheetView workbookViewId="0"/>
  </sheetViews>
  <sheetFormatPr defaultRowHeight="14.5" x14ac:dyDescent="0.35"/>
  <cols>
    <col min="1" max="1" width="18.26953125" customWidth="1"/>
    <col min="15" max="15" width="9.1796875" customWidth="1"/>
  </cols>
  <sheetData>
    <row r="1" spans="1:16" ht="15.5" thickBot="1" x14ac:dyDescent="0.4">
      <c r="A1" s="9" t="s">
        <v>316</v>
      </c>
    </row>
    <row r="2" spans="1:16" ht="15" thickBot="1" x14ac:dyDescent="0.4">
      <c r="A2" s="156" t="s">
        <v>63</v>
      </c>
      <c r="B2" s="11">
        <v>2009</v>
      </c>
      <c r="C2" s="11">
        <v>2010</v>
      </c>
      <c r="D2" s="11">
        <v>2011</v>
      </c>
      <c r="E2" s="11">
        <v>2012</v>
      </c>
      <c r="F2" s="11">
        <v>2013</v>
      </c>
      <c r="G2" s="11">
        <v>2014</v>
      </c>
      <c r="H2" s="11">
        <v>2015</v>
      </c>
      <c r="I2" s="11">
        <v>2016</v>
      </c>
      <c r="J2" s="11">
        <v>2017</v>
      </c>
      <c r="K2" s="11">
        <v>2018</v>
      </c>
      <c r="L2" s="11">
        <v>2019</v>
      </c>
      <c r="M2" s="11">
        <v>2020</v>
      </c>
      <c r="N2" s="11">
        <v>2021</v>
      </c>
      <c r="O2" s="11">
        <v>2022</v>
      </c>
      <c r="P2" s="11">
        <v>2023</v>
      </c>
    </row>
    <row r="3" spans="1:16" ht="15" thickBot="1" x14ac:dyDescent="0.4">
      <c r="A3" s="157"/>
      <c r="B3" s="140" t="s">
        <v>88</v>
      </c>
      <c r="C3" s="154"/>
      <c r="D3" s="154"/>
      <c r="E3" s="154"/>
      <c r="F3" s="154"/>
      <c r="G3" s="154"/>
      <c r="H3" s="154"/>
      <c r="I3" s="154"/>
      <c r="J3" s="154"/>
      <c r="K3" s="154"/>
      <c r="L3" s="154"/>
      <c r="M3" s="154"/>
      <c r="N3" s="154"/>
      <c r="O3" s="154"/>
      <c r="P3" s="155"/>
    </row>
    <row r="4" spans="1:16" ht="15" thickBot="1" x14ac:dyDescent="0.4">
      <c r="A4" s="5" t="s">
        <v>128</v>
      </c>
      <c r="B4" s="25">
        <v>670</v>
      </c>
      <c r="C4" s="25">
        <v>605.1</v>
      </c>
      <c r="D4" s="25">
        <v>451.7</v>
      </c>
      <c r="E4" s="25">
        <v>333.5</v>
      </c>
      <c r="F4" s="25">
        <v>262.2</v>
      </c>
      <c r="G4" s="25">
        <v>271.5</v>
      </c>
      <c r="H4" s="25">
        <v>387.5</v>
      </c>
      <c r="I4" s="25">
        <v>230.5</v>
      </c>
      <c r="J4" s="25">
        <v>202.1</v>
      </c>
      <c r="K4" s="43">
        <v>170.8</v>
      </c>
      <c r="L4" s="52">
        <v>139.5</v>
      </c>
      <c r="M4" s="52">
        <v>110.5</v>
      </c>
      <c r="N4" s="107">
        <v>108</v>
      </c>
      <c r="O4" s="107">
        <v>97.135000000000005</v>
      </c>
      <c r="P4" s="107">
        <v>82.8</v>
      </c>
    </row>
    <row r="5" spans="1:16" x14ac:dyDescent="0.35">
      <c r="A5" s="68" t="s">
        <v>147</v>
      </c>
    </row>
    <row r="6" spans="1:16" x14ac:dyDescent="0.35">
      <c r="A6" s="3" t="s">
        <v>118</v>
      </c>
    </row>
  </sheetData>
  <mergeCells count="2">
    <mergeCell ref="A2:A3"/>
    <mergeCell ref="B3:P3"/>
  </mergeCells>
  <pageMargins left="0.7" right="0.7" top="0.78740157499999996" bottom="0.78740157499999996" header="0.3" footer="0.3"/>
  <pageSetup paperSize="9" orientation="portrait" horizontalDpi="1200"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S12"/>
  <sheetViews>
    <sheetView workbookViewId="0">
      <selection sqref="A1:J1"/>
    </sheetView>
  </sheetViews>
  <sheetFormatPr defaultRowHeight="14.5" x14ac:dyDescent="0.35"/>
  <cols>
    <col min="1" max="1" width="18.26953125" style="18" customWidth="1"/>
  </cols>
  <sheetData>
    <row r="1" spans="1:19" x14ac:dyDescent="0.35">
      <c r="A1" s="189" t="s">
        <v>148</v>
      </c>
      <c r="B1" s="134"/>
      <c r="C1" s="134"/>
      <c r="D1" s="134"/>
      <c r="E1" s="134"/>
      <c r="F1" s="134"/>
      <c r="G1" s="134"/>
      <c r="H1" s="134"/>
      <c r="I1" s="134"/>
      <c r="J1" s="134"/>
    </row>
    <row r="2" spans="1:19" x14ac:dyDescent="0.35">
      <c r="A2" s="22"/>
    </row>
    <row r="3" spans="1:19" ht="27.75" customHeight="1" thickBot="1" x14ac:dyDescent="0.4">
      <c r="A3" s="149" t="s">
        <v>317</v>
      </c>
      <c r="B3" s="150"/>
      <c r="C3" s="150"/>
      <c r="D3" s="150"/>
      <c r="E3" s="150"/>
      <c r="F3" s="150"/>
      <c r="G3" s="150"/>
      <c r="H3" s="150"/>
      <c r="I3" s="150"/>
      <c r="J3" s="150"/>
      <c r="K3" s="150"/>
      <c r="L3" s="150"/>
      <c r="M3" s="18"/>
      <c r="N3" s="18"/>
      <c r="O3" s="18"/>
      <c r="P3" s="18"/>
      <c r="Q3" s="18"/>
    </row>
    <row r="4" spans="1:19" ht="15" thickBot="1" x14ac:dyDescent="0.4">
      <c r="A4" s="156" t="s">
        <v>149</v>
      </c>
      <c r="B4" s="10">
        <v>2006</v>
      </c>
      <c r="C4" s="10">
        <v>2007</v>
      </c>
      <c r="D4" s="10">
        <v>2008</v>
      </c>
      <c r="E4" s="10">
        <v>2009</v>
      </c>
      <c r="F4" s="10">
        <v>2010</v>
      </c>
      <c r="G4" s="11">
        <v>2011</v>
      </c>
      <c r="H4" s="11">
        <v>2012</v>
      </c>
      <c r="I4" s="11">
        <v>2013</v>
      </c>
      <c r="J4" s="11">
        <v>2014</v>
      </c>
      <c r="K4" s="11">
        <v>2015</v>
      </c>
      <c r="L4" s="11">
        <v>2016</v>
      </c>
      <c r="M4" s="11">
        <v>2017</v>
      </c>
      <c r="N4" s="11">
        <v>2018</v>
      </c>
      <c r="O4" s="11">
        <v>2019</v>
      </c>
      <c r="P4" s="11">
        <v>2020</v>
      </c>
      <c r="Q4" s="11">
        <v>2021</v>
      </c>
      <c r="R4" s="11">
        <v>2022</v>
      </c>
      <c r="S4" s="11">
        <v>2023</v>
      </c>
    </row>
    <row r="5" spans="1:19" ht="15" thickBot="1" x14ac:dyDescent="0.4">
      <c r="A5" s="157"/>
      <c r="B5" s="140" t="s">
        <v>21</v>
      </c>
      <c r="C5" s="154"/>
      <c r="D5" s="154"/>
      <c r="E5" s="154"/>
      <c r="F5" s="154"/>
      <c r="G5" s="154"/>
      <c r="H5" s="154"/>
      <c r="I5" s="154"/>
      <c r="J5" s="154"/>
      <c r="K5" s="154"/>
      <c r="L5" s="154"/>
      <c r="M5" s="154"/>
      <c r="N5" s="154"/>
      <c r="O5" s="154"/>
      <c r="P5" s="154"/>
      <c r="Q5" s="154"/>
      <c r="R5" s="154"/>
      <c r="S5" s="155"/>
    </row>
    <row r="6" spans="1:19" ht="15" thickBot="1" x14ac:dyDescent="0.4">
      <c r="A6" s="5" t="s">
        <v>150</v>
      </c>
      <c r="B6" s="13">
        <v>16178</v>
      </c>
      <c r="C6" s="13">
        <v>15496</v>
      </c>
      <c r="D6" s="13">
        <v>15127</v>
      </c>
      <c r="E6" s="13">
        <v>14925</v>
      </c>
      <c r="F6" s="7" t="s">
        <v>151</v>
      </c>
      <c r="G6" s="13">
        <v>13888</v>
      </c>
      <c r="H6" s="12">
        <v>13809</v>
      </c>
      <c r="I6" s="6" t="s">
        <v>152</v>
      </c>
      <c r="J6" s="12">
        <v>13806</v>
      </c>
      <c r="K6" s="12">
        <v>13776</v>
      </c>
      <c r="L6" s="12">
        <v>13688</v>
      </c>
      <c r="M6" s="48">
        <v>96304</v>
      </c>
      <c r="N6" s="80">
        <v>88150</v>
      </c>
      <c r="O6" s="12">
        <v>83384</v>
      </c>
      <c r="P6" s="12">
        <v>83298</v>
      </c>
      <c r="Q6" s="108">
        <v>82824</v>
      </c>
      <c r="R6" s="108">
        <v>82247</v>
      </c>
      <c r="S6" s="108">
        <v>78199</v>
      </c>
    </row>
    <row r="7" spans="1:19" ht="15" thickBot="1" x14ac:dyDescent="0.4">
      <c r="A7" s="5" t="s">
        <v>153</v>
      </c>
      <c r="B7" s="13">
        <v>608614</v>
      </c>
      <c r="C7" s="13">
        <v>657813</v>
      </c>
      <c r="D7" s="13">
        <v>674399</v>
      </c>
      <c r="E7" s="13">
        <v>645998</v>
      </c>
      <c r="F7" s="13">
        <v>580137</v>
      </c>
      <c r="G7" s="13">
        <v>645712</v>
      </c>
      <c r="H7" s="12">
        <v>629687</v>
      </c>
      <c r="I7" s="12">
        <v>595516</v>
      </c>
      <c r="J7" s="12">
        <v>585167</v>
      </c>
      <c r="K7" s="12">
        <v>517591</v>
      </c>
      <c r="L7" s="12">
        <v>434319</v>
      </c>
      <c r="M7" s="48">
        <v>389857</v>
      </c>
      <c r="N7" s="80">
        <v>1210249</v>
      </c>
      <c r="O7" s="12">
        <v>1037667</v>
      </c>
      <c r="P7" s="12">
        <v>815821</v>
      </c>
      <c r="Q7" s="108">
        <v>678597</v>
      </c>
      <c r="R7" s="108">
        <v>801779</v>
      </c>
      <c r="S7" s="108">
        <v>684260</v>
      </c>
    </row>
    <row r="8" spans="1:19" ht="15" thickBot="1" x14ac:dyDescent="0.4">
      <c r="A8" s="5" t="s">
        <v>154</v>
      </c>
      <c r="B8" s="7" t="s">
        <v>155</v>
      </c>
      <c r="C8" s="7" t="s">
        <v>156</v>
      </c>
      <c r="D8" s="7" t="s">
        <v>157</v>
      </c>
      <c r="E8" s="7" t="s">
        <v>158</v>
      </c>
      <c r="F8" s="7" t="s">
        <v>159</v>
      </c>
      <c r="G8" s="13">
        <v>659600</v>
      </c>
      <c r="H8" s="12">
        <v>643496</v>
      </c>
      <c r="I8" s="12">
        <v>609316</v>
      </c>
      <c r="J8" s="12">
        <v>598973</v>
      </c>
      <c r="K8" s="12">
        <v>531367</v>
      </c>
      <c r="L8" s="12">
        <v>448007</v>
      </c>
      <c r="M8" s="48">
        <v>486161</v>
      </c>
      <c r="N8" s="80">
        <v>1298366</v>
      </c>
      <c r="O8" s="12">
        <v>1121051</v>
      </c>
      <c r="P8" s="12">
        <v>899119</v>
      </c>
      <c r="Q8" s="108">
        <f>Q6+Q7</f>
        <v>761421</v>
      </c>
      <c r="R8" s="108">
        <v>884026</v>
      </c>
      <c r="S8" s="108">
        <v>762459</v>
      </c>
    </row>
    <row r="9" spans="1:19" ht="44.25" customHeight="1" x14ac:dyDescent="0.35">
      <c r="A9" s="151" t="s">
        <v>160</v>
      </c>
      <c r="B9" s="152"/>
      <c r="C9" s="152"/>
      <c r="D9" s="152"/>
      <c r="E9" s="152"/>
      <c r="F9" s="152"/>
      <c r="G9" s="152"/>
      <c r="H9" s="152"/>
      <c r="I9" s="152"/>
      <c r="J9" s="152"/>
      <c r="K9" s="152"/>
      <c r="L9" s="152"/>
      <c r="M9" s="18"/>
      <c r="N9" s="18"/>
      <c r="O9" s="18"/>
      <c r="P9" s="18"/>
      <c r="Q9" s="18"/>
    </row>
    <row r="10" spans="1:19" ht="24" customHeight="1" x14ac:dyDescent="0.35">
      <c r="A10" s="190" t="s">
        <v>161</v>
      </c>
      <c r="B10" s="134"/>
      <c r="C10" s="134"/>
      <c r="D10" s="134"/>
      <c r="E10" s="134"/>
      <c r="F10" s="134"/>
      <c r="G10" s="134"/>
      <c r="H10" s="134"/>
      <c r="I10" s="134"/>
      <c r="J10" s="134"/>
      <c r="K10" s="134"/>
      <c r="L10" s="134"/>
      <c r="M10" s="18"/>
      <c r="N10" s="18"/>
      <c r="O10" s="18"/>
      <c r="P10" s="18"/>
      <c r="Q10" s="18"/>
    </row>
    <row r="11" spans="1:19" ht="23.25" customHeight="1" x14ac:dyDescent="0.35">
      <c r="A11" s="188" t="s">
        <v>162</v>
      </c>
      <c r="B11" s="134"/>
      <c r="C11" s="134"/>
      <c r="D11" s="134"/>
      <c r="E11" s="134"/>
      <c r="F11" s="134"/>
      <c r="G11" s="134"/>
      <c r="H11" s="134"/>
      <c r="I11" s="134"/>
      <c r="J11" s="134"/>
      <c r="K11" s="134"/>
      <c r="L11" s="134"/>
      <c r="M11" s="18"/>
      <c r="N11" s="18"/>
      <c r="O11" s="18"/>
      <c r="P11" s="18"/>
      <c r="Q11" s="18"/>
    </row>
    <row r="12" spans="1:19" x14ac:dyDescent="0.35">
      <c r="A12" s="32" t="s">
        <v>163</v>
      </c>
    </row>
  </sheetData>
  <mergeCells count="7">
    <mergeCell ref="A11:L11"/>
    <mergeCell ref="A4:A5"/>
    <mergeCell ref="A1:J1"/>
    <mergeCell ref="A3:L3"/>
    <mergeCell ref="A9:L9"/>
    <mergeCell ref="A10:L10"/>
    <mergeCell ref="B5:S5"/>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M19"/>
  <sheetViews>
    <sheetView workbookViewId="0">
      <selection sqref="A1:BD1"/>
    </sheetView>
  </sheetViews>
  <sheetFormatPr defaultRowHeight="14.5" x14ac:dyDescent="0.35"/>
  <cols>
    <col min="1" max="1" width="12.7265625" style="18" customWidth="1"/>
    <col min="2" max="65" width="8.26953125" customWidth="1"/>
  </cols>
  <sheetData>
    <row r="1" spans="1:65" ht="15" thickBot="1" x14ac:dyDescent="0.4">
      <c r="A1" s="149" t="s">
        <v>318</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c r="AM1" s="150"/>
      <c r="AN1" s="150"/>
      <c r="AO1" s="150"/>
      <c r="AP1" s="150"/>
      <c r="AQ1" s="150"/>
      <c r="AR1" s="150"/>
      <c r="AS1" s="150"/>
      <c r="AT1" s="150"/>
      <c r="AU1" s="150"/>
      <c r="AV1" s="150"/>
      <c r="AW1" s="150"/>
      <c r="AX1" s="150"/>
      <c r="AY1" s="150"/>
      <c r="AZ1" s="150"/>
      <c r="BA1" s="150"/>
      <c r="BB1" s="150"/>
      <c r="BC1" s="150"/>
      <c r="BD1" s="150"/>
    </row>
    <row r="2" spans="1:65" ht="15" thickBot="1" x14ac:dyDescent="0.4">
      <c r="A2" s="156" t="s">
        <v>164</v>
      </c>
      <c r="B2" s="193" t="s">
        <v>165</v>
      </c>
      <c r="C2" s="194"/>
      <c r="D2" s="194"/>
      <c r="E2" s="194"/>
      <c r="F2" s="194"/>
      <c r="G2" s="194"/>
      <c r="H2" s="194"/>
      <c r="I2" s="194"/>
      <c r="J2" s="194"/>
      <c r="K2" s="194"/>
      <c r="L2" s="194"/>
      <c r="M2" s="194"/>
      <c r="N2" s="194"/>
      <c r="O2" s="194"/>
      <c r="P2" s="194"/>
      <c r="Q2" s="194"/>
      <c r="R2" s="194"/>
      <c r="S2" s="194"/>
      <c r="T2" s="194"/>
      <c r="U2" s="194"/>
      <c r="V2" s="194"/>
      <c r="W2" s="194"/>
      <c r="X2" s="194"/>
      <c r="Y2" s="194"/>
      <c r="Z2" s="194"/>
      <c r="AA2" s="194"/>
      <c r="AB2" s="194"/>
      <c r="AC2" s="194"/>
      <c r="AD2" s="194"/>
      <c r="AE2" s="194"/>
      <c r="AF2" s="194"/>
      <c r="AG2" s="194"/>
      <c r="AH2" s="194"/>
      <c r="AI2" s="194"/>
      <c r="AJ2" s="194"/>
      <c r="AK2" s="194"/>
      <c r="AL2" s="194"/>
      <c r="AM2" s="194"/>
      <c r="AN2" s="194"/>
      <c r="AO2" s="194"/>
      <c r="AP2" s="194"/>
      <c r="AQ2" s="194"/>
      <c r="AR2" s="194"/>
      <c r="AS2" s="194"/>
      <c r="AT2" s="194"/>
      <c r="AU2" s="194"/>
      <c r="AV2" s="194"/>
      <c r="AW2" s="195"/>
      <c r="AX2" s="193" t="s">
        <v>166</v>
      </c>
      <c r="AY2" s="194"/>
      <c r="AZ2" s="194"/>
      <c r="BA2" s="194"/>
      <c r="BB2" s="194"/>
      <c r="BC2" s="194"/>
      <c r="BD2" s="194"/>
      <c r="BE2" s="194"/>
      <c r="BF2" s="194"/>
      <c r="BG2" s="194"/>
      <c r="BH2" s="194"/>
      <c r="BI2" s="194"/>
      <c r="BJ2" s="194"/>
      <c r="BK2" s="194"/>
      <c r="BL2" s="194"/>
      <c r="BM2" s="195"/>
    </row>
    <row r="3" spans="1:65" ht="15" thickBot="1" x14ac:dyDescent="0.4">
      <c r="A3" s="191"/>
      <c r="B3" s="140" t="s">
        <v>167</v>
      </c>
      <c r="C3" s="154"/>
      <c r="D3" s="154"/>
      <c r="E3" s="154"/>
      <c r="F3" s="154"/>
      <c r="G3" s="154"/>
      <c r="H3" s="154"/>
      <c r="I3" s="154"/>
      <c r="J3" s="154"/>
      <c r="K3" s="154"/>
      <c r="L3" s="154"/>
      <c r="M3" s="154"/>
      <c r="N3" s="154"/>
      <c r="O3" s="154"/>
      <c r="P3" s="154"/>
      <c r="Q3" s="180"/>
      <c r="R3" s="140" t="s">
        <v>168</v>
      </c>
      <c r="S3" s="154"/>
      <c r="T3" s="154"/>
      <c r="U3" s="154"/>
      <c r="V3" s="154"/>
      <c r="W3" s="154"/>
      <c r="X3" s="154"/>
      <c r="Y3" s="154"/>
      <c r="Z3" s="154"/>
      <c r="AA3" s="154"/>
      <c r="AB3" s="154"/>
      <c r="AC3" s="154"/>
      <c r="AD3" s="154"/>
      <c r="AE3" s="154"/>
      <c r="AF3" s="154"/>
      <c r="AG3" s="180"/>
      <c r="AH3" s="140" t="s">
        <v>111</v>
      </c>
      <c r="AI3" s="154"/>
      <c r="AJ3" s="154"/>
      <c r="AK3" s="154"/>
      <c r="AL3" s="154"/>
      <c r="AM3" s="154"/>
      <c r="AN3" s="154"/>
      <c r="AO3" s="154"/>
      <c r="AP3" s="154"/>
      <c r="AQ3" s="154"/>
      <c r="AR3" s="154"/>
      <c r="AS3" s="154"/>
      <c r="AT3" s="154"/>
      <c r="AU3" s="154"/>
      <c r="AV3" s="154"/>
      <c r="AW3" s="180"/>
      <c r="AX3" s="196"/>
      <c r="AY3" s="197"/>
      <c r="AZ3" s="197"/>
      <c r="BA3" s="197"/>
      <c r="BB3" s="197"/>
      <c r="BC3" s="197"/>
      <c r="BD3" s="197"/>
      <c r="BE3" s="197"/>
      <c r="BF3" s="197"/>
      <c r="BG3" s="197"/>
      <c r="BH3" s="197"/>
      <c r="BI3" s="197"/>
      <c r="BJ3" s="197"/>
      <c r="BK3" s="197"/>
      <c r="BL3" s="197"/>
      <c r="BM3" s="198"/>
    </row>
    <row r="4" spans="1:65" ht="15" thickBot="1" x14ac:dyDescent="0.4">
      <c r="A4" s="192"/>
      <c r="B4" s="26">
        <v>2008</v>
      </c>
      <c r="C4" s="26">
        <v>2009</v>
      </c>
      <c r="D4" s="26">
        <v>2010</v>
      </c>
      <c r="E4" s="26">
        <v>2011</v>
      </c>
      <c r="F4" s="26">
        <v>2012</v>
      </c>
      <c r="G4" s="26">
        <v>2013</v>
      </c>
      <c r="H4" s="26">
        <v>2014</v>
      </c>
      <c r="I4" s="26">
        <v>2015</v>
      </c>
      <c r="J4" s="26">
        <v>2016</v>
      </c>
      <c r="K4" s="26">
        <v>2017</v>
      </c>
      <c r="L4" s="26">
        <v>2018</v>
      </c>
      <c r="M4" s="26">
        <v>2019</v>
      </c>
      <c r="N4" s="26">
        <v>2020</v>
      </c>
      <c r="O4" s="26">
        <v>2021</v>
      </c>
      <c r="P4" s="26">
        <v>2022</v>
      </c>
      <c r="Q4" s="26">
        <v>2023</v>
      </c>
      <c r="R4" s="26">
        <v>2008</v>
      </c>
      <c r="S4" s="26">
        <v>2009</v>
      </c>
      <c r="T4" s="26">
        <v>2010</v>
      </c>
      <c r="U4" s="26">
        <v>2011</v>
      </c>
      <c r="V4" s="26">
        <v>2012</v>
      </c>
      <c r="W4" s="26">
        <v>2013</v>
      </c>
      <c r="X4" s="26">
        <v>2014</v>
      </c>
      <c r="Y4" s="26">
        <v>2015</v>
      </c>
      <c r="Z4" s="26">
        <v>2016</v>
      </c>
      <c r="AA4" s="26">
        <v>2017</v>
      </c>
      <c r="AB4" s="26">
        <v>2018</v>
      </c>
      <c r="AC4" s="26">
        <v>2019</v>
      </c>
      <c r="AD4" s="26">
        <v>2020</v>
      </c>
      <c r="AE4" s="26">
        <v>2021</v>
      </c>
      <c r="AF4" s="26">
        <v>2022</v>
      </c>
      <c r="AG4" s="26">
        <v>2023</v>
      </c>
      <c r="AH4" s="26">
        <v>2008</v>
      </c>
      <c r="AI4" s="26">
        <v>2009</v>
      </c>
      <c r="AJ4" s="26">
        <v>2010</v>
      </c>
      <c r="AK4" s="26">
        <v>2011</v>
      </c>
      <c r="AL4" s="26">
        <v>2012</v>
      </c>
      <c r="AM4" s="26">
        <v>2013</v>
      </c>
      <c r="AN4" s="26">
        <v>2014</v>
      </c>
      <c r="AO4" s="26">
        <v>2015</v>
      </c>
      <c r="AP4" s="26">
        <v>2016</v>
      </c>
      <c r="AQ4" s="26">
        <v>2017</v>
      </c>
      <c r="AR4" s="26">
        <v>2018</v>
      </c>
      <c r="AS4" s="26">
        <v>2019</v>
      </c>
      <c r="AT4" s="26">
        <v>2020</v>
      </c>
      <c r="AU4" s="26">
        <v>2021</v>
      </c>
      <c r="AV4" s="26">
        <v>2022</v>
      </c>
      <c r="AW4" s="26">
        <v>2023</v>
      </c>
      <c r="AX4" s="26">
        <v>2008</v>
      </c>
      <c r="AY4" s="26">
        <v>2009</v>
      </c>
      <c r="AZ4" s="26">
        <v>2010</v>
      </c>
      <c r="BA4" s="26">
        <v>2011</v>
      </c>
      <c r="BB4" s="26">
        <v>2012</v>
      </c>
      <c r="BC4" s="26">
        <v>2013</v>
      </c>
      <c r="BD4" s="26">
        <v>2014</v>
      </c>
      <c r="BE4" s="26">
        <v>2015</v>
      </c>
      <c r="BF4" s="26">
        <v>2016</v>
      </c>
      <c r="BG4" s="26" t="s">
        <v>169</v>
      </c>
      <c r="BH4" s="26">
        <v>2018</v>
      </c>
      <c r="BI4" s="26">
        <v>2019</v>
      </c>
      <c r="BJ4" s="26">
        <v>2020</v>
      </c>
      <c r="BK4" s="26">
        <v>2021</v>
      </c>
      <c r="BL4" s="26">
        <v>2022</v>
      </c>
      <c r="BM4" s="26">
        <v>2023</v>
      </c>
    </row>
    <row r="5" spans="1:65" ht="15" thickBot="1" x14ac:dyDescent="0.4">
      <c r="A5" s="27" t="s">
        <v>170</v>
      </c>
      <c r="B5" s="6">
        <v>76</v>
      </c>
      <c r="C5" s="6">
        <v>72</v>
      </c>
      <c r="D5" s="6">
        <v>72</v>
      </c>
      <c r="E5" s="6">
        <v>70</v>
      </c>
      <c r="F5" s="6">
        <v>71</v>
      </c>
      <c r="G5" s="6">
        <v>69</v>
      </c>
      <c r="H5" s="6">
        <v>69</v>
      </c>
      <c r="I5" s="6">
        <v>69</v>
      </c>
      <c r="J5" s="6">
        <v>67</v>
      </c>
      <c r="K5" s="43">
        <v>66</v>
      </c>
      <c r="L5" s="77">
        <v>66</v>
      </c>
      <c r="M5" s="43">
        <v>65</v>
      </c>
      <c r="N5" s="43">
        <v>62</v>
      </c>
      <c r="O5" s="43">
        <v>63</v>
      </c>
      <c r="P5" s="43">
        <v>61</v>
      </c>
      <c r="Q5" s="123">
        <v>60</v>
      </c>
      <c r="R5" s="6">
        <v>135</v>
      </c>
      <c r="S5" s="6">
        <v>132</v>
      </c>
      <c r="T5" s="6">
        <v>137</v>
      </c>
      <c r="U5" s="6">
        <v>139</v>
      </c>
      <c r="V5" s="6">
        <v>138</v>
      </c>
      <c r="W5" s="6">
        <v>133</v>
      </c>
      <c r="X5" s="6">
        <v>133</v>
      </c>
      <c r="Y5" s="6">
        <v>133</v>
      </c>
      <c r="Z5" s="6">
        <v>131</v>
      </c>
      <c r="AA5" s="43">
        <v>131</v>
      </c>
      <c r="AB5" s="77">
        <v>131</v>
      </c>
      <c r="AC5" s="43">
        <v>130</v>
      </c>
      <c r="AD5" s="43">
        <v>129</v>
      </c>
      <c r="AE5" s="43">
        <v>132</v>
      </c>
      <c r="AF5" s="43">
        <v>128</v>
      </c>
      <c r="AG5" s="43">
        <v>128</v>
      </c>
      <c r="AH5" s="6">
        <v>198</v>
      </c>
      <c r="AI5" s="6">
        <v>295</v>
      </c>
      <c r="AJ5" s="6">
        <v>157</v>
      </c>
      <c r="AK5" s="6">
        <v>100</v>
      </c>
      <c r="AL5" s="6">
        <v>155</v>
      </c>
      <c r="AM5" s="6">
        <v>142</v>
      </c>
      <c r="AN5" s="6">
        <v>145</v>
      </c>
      <c r="AO5" s="6">
        <v>146</v>
      </c>
      <c r="AP5" s="6">
        <v>147</v>
      </c>
      <c r="AQ5" s="43">
        <v>145</v>
      </c>
      <c r="AR5" s="77">
        <v>146</v>
      </c>
      <c r="AS5" s="43">
        <v>147</v>
      </c>
      <c r="AT5" s="43">
        <v>146</v>
      </c>
      <c r="AU5" s="43">
        <v>147</v>
      </c>
      <c r="AV5" s="43">
        <v>147</v>
      </c>
      <c r="AW5" s="43">
        <v>147</v>
      </c>
      <c r="AX5" s="6" t="s">
        <v>171</v>
      </c>
      <c r="AY5" s="12">
        <v>1310</v>
      </c>
      <c r="AZ5" s="6" t="s">
        <v>172</v>
      </c>
      <c r="BA5" s="12">
        <v>1207</v>
      </c>
      <c r="BB5" s="12">
        <v>1123</v>
      </c>
      <c r="BC5" s="12">
        <v>1117</v>
      </c>
      <c r="BD5" s="12">
        <v>1086</v>
      </c>
      <c r="BE5" s="12">
        <v>1081</v>
      </c>
      <c r="BF5" s="12">
        <v>1082</v>
      </c>
      <c r="BG5" s="46">
        <v>5922</v>
      </c>
      <c r="BH5" s="56">
        <v>5924</v>
      </c>
      <c r="BI5" s="87">
        <v>5042</v>
      </c>
      <c r="BJ5" s="87">
        <v>4911</v>
      </c>
      <c r="BK5" s="87">
        <v>4896</v>
      </c>
      <c r="BL5" s="87">
        <v>4748</v>
      </c>
      <c r="BM5" s="87">
        <v>4755</v>
      </c>
    </row>
    <row r="6" spans="1:65" ht="15" thickBot="1" x14ac:dyDescent="0.4">
      <c r="A6" s="27" t="s">
        <v>173</v>
      </c>
      <c r="B6" s="6">
        <v>14</v>
      </c>
      <c r="C6" s="6">
        <v>14</v>
      </c>
      <c r="D6" s="6">
        <v>13</v>
      </c>
      <c r="E6" s="6">
        <v>15</v>
      </c>
      <c r="F6" s="6">
        <v>34</v>
      </c>
      <c r="G6" s="6">
        <v>30</v>
      </c>
      <c r="H6" s="6">
        <v>30</v>
      </c>
      <c r="I6" s="6">
        <v>29</v>
      </c>
      <c r="J6" s="6">
        <v>34</v>
      </c>
      <c r="K6" s="47">
        <v>29</v>
      </c>
      <c r="L6" s="79">
        <v>28</v>
      </c>
      <c r="M6" s="73">
        <v>28</v>
      </c>
      <c r="N6" s="73">
        <v>29</v>
      </c>
      <c r="O6" s="73">
        <v>29</v>
      </c>
      <c r="P6" s="73">
        <v>29</v>
      </c>
      <c r="Q6" s="124">
        <v>28</v>
      </c>
      <c r="R6" s="6">
        <v>53</v>
      </c>
      <c r="S6" s="6">
        <v>51</v>
      </c>
      <c r="T6" s="6">
        <v>51</v>
      </c>
      <c r="U6" s="6">
        <v>54</v>
      </c>
      <c r="V6" s="6">
        <v>94</v>
      </c>
      <c r="W6" s="6">
        <v>87</v>
      </c>
      <c r="X6" s="6">
        <v>86</v>
      </c>
      <c r="Y6" s="6">
        <v>86</v>
      </c>
      <c r="Z6" s="6">
        <v>88</v>
      </c>
      <c r="AA6" s="47">
        <v>88</v>
      </c>
      <c r="AB6" s="79">
        <v>88</v>
      </c>
      <c r="AC6" s="73">
        <v>86</v>
      </c>
      <c r="AD6" s="73">
        <v>87</v>
      </c>
      <c r="AE6" s="73">
        <v>87</v>
      </c>
      <c r="AF6" s="73">
        <v>87</v>
      </c>
      <c r="AG6" s="73">
        <v>87</v>
      </c>
      <c r="AH6" s="6">
        <v>43</v>
      </c>
      <c r="AI6" s="6">
        <v>85</v>
      </c>
      <c r="AJ6" s="6">
        <v>43</v>
      </c>
      <c r="AK6" s="6">
        <v>43</v>
      </c>
      <c r="AL6" s="6">
        <v>98</v>
      </c>
      <c r="AM6" s="6">
        <v>94</v>
      </c>
      <c r="AN6" s="6">
        <v>94</v>
      </c>
      <c r="AO6" s="6">
        <v>92</v>
      </c>
      <c r="AP6" s="6">
        <v>94</v>
      </c>
      <c r="AQ6" s="47">
        <v>94</v>
      </c>
      <c r="AR6" s="79">
        <v>96</v>
      </c>
      <c r="AS6" s="73">
        <v>95</v>
      </c>
      <c r="AT6" s="73">
        <v>95</v>
      </c>
      <c r="AU6" s="73">
        <v>95</v>
      </c>
      <c r="AV6" s="73">
        <v>95</v>
      </c>
      <c r="AW6" s="73">
        <v>95</v>
      </c>
      <c r="AX6" s="6">
        <v>552</v>
      </c>
      <c r="AY6" s="6">
        <v>552</v>
      </c>
      <c r="AZ6" s="6">
        <v>551</v>
      </c>
      <c r="BA6" s="6">
        <v>551</v>
      </c>
      <c r="BB6" s="6">
        <v>729</v>
      </c>
      <c r="BC6" s="6">
        <v>730</v>
      </c>
      <c r="BD6" s="6">
        <v>730</v>
      </c>
      <c r="BE6" s="6">
        <v>731</v>
      </c>
      <c r="BF6" s="6">
        <v>730</v>
      </c>
      <c r="BG6" s="48">
        <v>3587</v>
      </c>
      <c r="BH6" s="80">
        <v>3629</v>
      </c>
      <c r="BI6" s="12">
        <v>3616</v>
      </c>
      <c r="BJ6" s="12">
        <v>3572</v>
      </c>
      <c r="BK6" s="12">
        <v>3595</v>
      </c>
      <c r="BL6" s="12">
        <v>3595</v>
      </c>
      <c r="BM6" s="12">
        <v>3594</v>
      </c>
    </row>
    <row r="7" spans="1:65" ht="15" thickBot="1" x14ac:dyDescent="0.4">
      <c r="A7" s="27" t="s">
        <v>174</v>
      </c>
      <c r="B7" s="6">
        <v>44</v>
      </c>
      <c r="C7" s="6">
        <v>46</v>
      </c>
      <c r="D7" s="6">
        <v>48</v>
      </c>
      <c r="E7" s="6">
        <v>47</v>
      </c>
      <c r="F7" s="6">
        <v>46</v>
      </c>
      <c r="G7" s="6">
        <v>45</v>
      </c>
      <c r="H7" s="6">
        <v>44</v>
      </c>
      <c r="I7" s="6">
        <v>45</v>
      </c>
      <c r="J7" s="6">
        <v>46</v>
      </c>
      <c r="K7" s="47">
        <v>46</v>
      </c>
      <c r="L7" s="79">
        <v>45</v>
      </c>
      <c r="M7" s="73">
        <v>43</v>
      </c>
      <c r="N7" s="73">
        <v>46</v>
      </c>
      <c r="O7" s="73">
        <v>46</v>
      </c>
      <c r="P7" s="73">
        <v>45</v>
      </c>
      <c r="Q7" s="124">
        <v>44</v>
      </c>
      <c r="R7" s="6">
        <v>96</v>
      </c>
      <c r="S7" s="6">
        <v>97</v>
      </c>
      <c r="T7" s="6">
        <v>94</v>
      </c>
      <c r="U7" s="6">
        <v>95</v>
      </c>
      <c r="V7" s="6">
        <v>95</v>
      </c>
      <c r="W7" s="6">
        <v>93</v>
      </c>
      <c r="X7" s="6">
        <v>92</v>
      </c>
      <c r="Y7" s="6">
        <v>92</v>
      </c>
      <c r="Z7" s="6">
        <v>92</v>
      </c>
      <c r="AA7" s="47">
        <v>92</v>
      </c>
      <c r="AB7" s="79">
        <v>92</v>
      </c>
      <c r="AC7" s="73">
        <v>88</v>
      </c>
      <c r="AD7" s="73">
        <v>89</v>
      </c>
      <c r="AE7" s="73">
        <v>89</v>
      </c>
      <c r="AF7" s="73">
        <v>88</v>
      </c>
      <c r="AG7" s="73">
        <v>87</v>
      </c>
      <c r="AH7" s="6">
        <v>105</v>
      </c>
      <c r="AI7" s="6">
        <v>106</v>
      </c>
      <c r="AJ7" s="6">
        <v>103</v>
      </c>
      <c r="AK7" s="6">
        <v>100</v>
      </c>
      <c r="AL7" s="6">
        <v>101</v>
      </c>
      <c r="AM7" s="6">
        <v>98</v>
      </c>
      <c r="AN7" s="6">
        <v>97</v>
      </c>
      <c r="AO7" s="6">
        <v>97</v>
      </c>
      <c r="AP7" s="6">
        <v>96</v>
      </c>
      <c r="AQ7" s="47">
        <v>96</v>
      </c>
      <c r="AR7" s="79">
        <v>93</v>
      </c>
      <c r="AS7" s="73">
        <v>92</v>
      </c>
      <c r="AT7" s="73">
        <v>91</v>
      </c>
      <c r="AU7" s="73">
        <v>91</v>
      </c>
      <c r="AV7" s="73">
        <v>91</v>
      </c>
      <c r="AW7" s="73">
        <v>90</v>
      </c>
      <c r="AX7" s="6">
        <v>622</v>
      </c>
      <c r="AY7" s="6">
        <v>642</v>
      </c>
      <c r="AZ7" s="6">
        <v>627</v>
      </c>
      <c r="BA7" s="6">
        <v>507</v>
      </c>
      <c r="BB7" s="6">
        <v>506</v>
      </c>
      <c r="BC7" s="6">
        <v>499</v>
      </c>
      <c r="BD7" s="6">
        <v>498</v>
      </c>
      <c r="BE7" s="6">
        <v>494</v>
      </c>
      <c r="BF7" s="6">
        <v>494</v>
      </c>
      <c r="BG7" s="48">
        <v>3069</v>
      </c>
      <c r="BH7" s="80">
        <v>2898</v>
      </c>
      <c r="BI7" s="12">
        <v>2621</v>
      </c>
      <c r="BJ7" s="12">
        <v>2621</v>
      </c>
      <c r="BK7" s="12">
        <v>2500</v>
      </c>
      <c r="BL7" s="12">
        <v>2488</v>
      </c>
      <c r="BM7" s="12">
        <v>2518</v>
      </c>
    </row>
    <row r="8" spans="1:65" ht="15" thickBot="1" x14ac:dyDescent="0.4">
      <c r="A8" s="27" t="s">
        <v>175</v>
      </c>
      <c r="B8" s="6">
        <v>22</v>
      </c>
      <c r="C8" s="6">
        <v>22</v>
      </c>
      <c r="D8" s="6">
        <v>45</v>
      </c>
      <c r="E8" s="6">
        <v>46</v>
      </c>
      <c r="F8" s="6">
        <v>46</v>
      </c>
      <c r="G8" s="6">
        <v>45</v>
      </c>
      <c r="H8" s="6">
        <v>45</v>
      </c>
      <c r="I8" s="6">
        <v>45</v>
      </c>
      <c r="J8" s="6">
        <v>47</v>
      </c>
      <c r="K8" s="47">
        <v>45</v>
      </c>
      <c r="L8" s="79">
        <v>44</v>
      </c>
      <c r="M8" s="73">
        <v>45</v>
      </c>
      <c r="N8" s="73">
        <v>46</v>
      </c>
      <c r="O8" s="73">
        <v>45</v>
      </c>
      <c r="P8" s="73">
        <v>46</v>
      </c>
      <c r="Q8" s="124">
        <v>46</v>
      </c>
      <c r="R8" s="6">
        <v>70</v>
      </c>
      <c r="S8" s="6">
        <v>69</v>
      </c>
      <c r="T8" s="6">
        <v>143</v>
      </c>
      <c r="U8" s="6">
        <v>144</v>
      </c>
      <c r="V8" s="6">
        <v>142</v>
      </c>
      <c r="W8" s="6">
        <v>140</v>
      </c>
      <c r="X8" s="6">
        <v>137</v>
      </c>
      <c r="Y8" s="6">
        <v>137</v>
      </c>
      <c r="Z8" s="6">
        <v>137</v>
      </c>
      <c r="AA8" s="47">
        <v>137</v>
      </c>
      <c r="AB8" s="79">
        <v>137</v>
      </c>
      <c r="AC8" s="73">
        <v>134</v>
      </c>
      <c r="AD8" s="73">
        <v>135</v>
      </c>
      <c r="AE8" s="73">
        <v>135</v>
      </c>
      <c r="AF8" s="73">
        <v>135</v>
      </c>
      <c r="AG8" s="73">
        <v>134</v>
      </c>
      <c r="AH8" s="6">
        <v>103</v>
      </c>
      <c r="AI8" s="6">
        <v>80</v>
      </c>
      <c r="AJ8" s="6">
        <v>146</v>
      </c>
      <c r="AK8" s="6">
        <v>147</v>
      </c>
      <c r="AL8" s="6">
        <v>141</v>
      </c>
      <c r="AM8" s="6">
        <v>140</v>
      </c>
      <c r="AN8" s="6">
        <v>138</v>
      </c>
      <c r="AO8" s="6">
        <v>140</v>
      </c>
      <c r="AP8" s="6">
        <v>138</v>
      </c>
      <c r="AQ8" s="47">
        <v>134</v>
      </c>
      <c r="AR8" s="79">
        <v>130</v>
      </c>
      <c r="AS8" s="73">
        <v>130</v>
      </c>
      <c r="AT8" s="73">
        <v>132</v>
      </c>
      <c r="AU8" s="73">
        <v>132</v>
      </c>
      <c r="AV8" s="73">
        <v>132</v>
      </c>
      <c r="AW8" s="73">
        <v>129</v>
      </c>
      <c r="AX8" s="6">
        <v>193</v>
      </c>
      <c r="AY8" s="6">
        <v>190</v>
      </c>
      <c r="AZ8" s="6">
        <v>497</v>
      </c>
      <c r="BA8" s="6">
        <v>500</v>
      </c>
      <c r="BB8" s="6">
        <v>489</v>
      </c>
      <c r="BC8" s="6">
        <v>486</v>
      </c>
      <c r="BD8" s="6">
        <v>474</v>
      </c>
      <c r="BE8" s="6">
        <v>482</v>
      </c>
      <c r="BF8" s="6">
        <v>471</v>
      </c>
      <c r="BG8" s="48">
        <v>3658</v>
      </c>
      <c r="BH8" s="80">
        <v>3647</v>
      </c>
      <c r="BI8" s="12">
        <v>3612</v>
      </c>
      <c r="BJ8" s="12">
        <v>3627</v>
      </c>
      <c r="BK8" s="12">
        <v>3623</v>
      </c>
      <c r="BL8" s="12">
        <v>3624</v>
      </c>
      <c r="BM8" s="12">
        <v>3616</v>
      </c>
    </row>
    <row r="9" spans="1:65" ht="15" thickBot="1" x14ac:dyDescent="0.4">
      <c r="A9" s="27" t="s">
        <v>176</v>
      </c>
      <c r="B9" s="6">
        <v>17</v>
      </c>
      <c r="C9" s="6">
        <v>17</v>
      </c>
      <c r="D9" s="6">
        <v>17</v>
      </c>
      <c r="E9" s="6">
        <v>16</v>
      </c>
      <c r="F9" s="6">
        <v>16</v>
      </c>
      <c r="G9" s="6">
        <v>16</v>
      </c>
      <c r="H9" s="6">
        <v>16</v>
      </c>
      <c r="I9" s="6">
        <v>16</v>
      </c>
      <c r="J9" s="6">
        <v>17</v>
      </c>
      <c r="K9" s="47">
        <v>16</v>
      </c>
      <c r="L9" s="79">
        <v>16</v>
      </c>
      <c r="M9" s="73">
        <v>17</v>
      </c>
      <c r="N9" s="73">
        <v>17</v>
      </c>
      <c r="O9" s="73">
        <v>17</v>
      </c>
      <c r="P9" s="73">
        <v>17</v>
      </c>
      <c r="Q9" s="124">
        <v>16</v>
      </c>
      <c r="R9" s="6">
        <v>62</v>
      </c>
      <c r="S9" s="6">
        <v>62</v>
      </c>
      <c r="T9" s="6">
        <v>62</v>
      </c>
      <c r="U9" s="6">
        <v>62</v>
      </c>
      <c r="V9" s="6">
        <v>63</v>
      </c>
      <c r="W9" s="6">
        <v>63</v>
      </c>
      <c r="X9" s="6">
        <v>63</v>
      </c>
      <c r="Y9" s="6">
        <v>63</v>
      </c>
      <c r="Z9" s="6">
        <v>63</v>
      </c>
      <c r="AA9" s="47">
        <v>63</v>
      </c>
      <c r="AB9" s="79">
        <v>63</v>
      </c>
      <c r="AC9" s="73">
        <v>63</v>
      </c>
      <c r="AD9" s="73">
        <v>63</v>
      </c>
      <c r="AE9" s="73">
        <v>61</v>
      </c>
      <c r="AF9" s="73">
        <v>61</v>
      </c>
      <c r="AG9" s="73">
        <v>61</v>
      </c>
      <c r="AH9" s="6">
        <v>40</v>
      </c>
      <c r="AI9" s="6">
        <v>99</v>
      </c>
      <c r="AJ9" s="6">
        <v>39</v>
      </c>
      <c r="AK9" s="6">
        <v>39</v>
      </c>
      <c r="AL9" s="6">
        <v>39</v>
      </c>
      <c r="AM9" s="6">
        <v>39</v>
      </c>
      <c r="AN9" s="6">
        <v>39</v>
      </c>
      <c r="AO9" s="6">
        <v>39</v>
      </c>
      <c r="AP9" s="6">
        <v>39</v>
      </c>
      <c r="AQ9" s="47">
        <v>39</v>
      </c>
      <c r="AR9" s="79">
        <v>39</v>
      </c>
      <c r="AS9" s="73">
        <v>40</v>
      </c>
      <c r="AT9" s="73">
        <v>40</v>
      </c>
      <c r="AU9" s="73">
        <v>39</v>
      </c>
      <c r="AV9" s="73">
        <v>39</v>
      </c>
      <c r="AW9" s="73">
        <v>39</v>
      </c>
      <c r="AX9" s="6">
        <v>726</v>
      </c>
      <c r="AY9" s="6">
        <v>726</v>
      </c>
      <c r="AZ9" s="6">
        <v>691</v>
      </c>
      <c r="BA9" s="6">
        <v>688</v>
      </c>
      <c r="BB9" s="6">
        <v>708</v>
      </c>
      <c r="BC9" s="6">
        <v>708</v>
      </c>
      <c r="BD9" s="6">
        <v>706</v>
      </c>
      <c r="BE9" s="6">
        <v>707</v>
      </c>
      <c r="BF9" s="6">
        <v>707</v>
      </c>
      <c r="BG9" s="48">
        <v>4735</v>
      </c>
      <c r="BH9" s="80">
        <v>5637</v>
      </c>
      <c r="BI9" s="12">
        <v>5688</v>
      </c>
      <c r="BJ9" s="12">
        <v>5688</v>
      </c>
      <c r="BK9" s="12">
        <v>5352</v>
      </c>
      <c r="BL9" s="12">
        <v>5353</v>
      </c>
      <c r="BM9" s="12">
        <v>5383</v>
      </c>
    </row>
    <row r="10" spans="1:65" ht="15" thickBot="1" x14ac:dyDescent="0.4">
      <c r="A10" s="5" t="s">
        <v>177</v>
      </c>
      <c r="B10" s="6">
        <v>35</v>
      </c>
      <c r="C10" s="6">
        <v>37</v>
      </c>
      <c r="D10" s="6">
        <v>35</v>
      </c>
      <c r="E10" s="6">
        <v>36</v>
      </c>
      <c r="F10" s="6">
        <v>36</v>
      </c>
      <c r="G10" s="6">
        <v>36</v>
      </c>
      <c r="H10" s="6">
        <v>37</v>
      </c>
      <c r="I10" s="6">
        <v>37</v>
      </c>
      <c r="J10" s="6">
        <v>37</v>
      </c>
      <c r="K10" s="47">
        <v>38</v>
      </c>
      <c r="L10" s="79">
        <v>38</v>
      </c>
      <c r="M10" s="73">
        <v>38</v>
      </c>
      <c r="N10" s="73">
        <v>38</v>
      </c>
      <c r="O10" s="73">
        <v>37</v>
      </c>
      <c r="P10" s="73">
        <v>35</v>
      </c>
      <c r="Q10" s="124">
        <v>35</v>
      </c>
      <c r="R10" s="6">
        <v>191</v>
      </c>
      <c r="S10" s="6">
        <v>98</v>
      </c>
      <c r="T10" s="6">
        <v>97</v>
      </c>
      <c r="U10" s="6">
        <v>99</v>
      </c>
      <c r="V10" s="6">
        <v>99</v>
      </c>
      <c r="W10" s="6">
        <v>99</v>
      </c>
      <c r="X10" s="6">
        <v>99</v>
      </c>
      <c r="Y10" s="6">
        <v>98</v>
      </c>
      <c r="Z10" s="6">
        <v>98</v>
      </c>
      <c r="AA10" s="47">
        <v>98</v>
      </c>
      <c r="AB10" s="79">
        <v>98</v>
      </c>
      <c r="AC10" s="73">
        <v>101</v>
      </c>
      <c r="AD10" s="73">
        <v>101</v>
      </c>
      <c r="AE10" s="73">
        <v>102</v>
      </c>
      <c r="AF10" s="73">
        <v>100</v>
      </c>
      <c r="AG10" s="73">
        <v>102</v>
      </c>
      <c r="AH10" s="6">
        <v>99</v>
      </c>
      <c r="AI10" s="6">
        <v>94</v>
      </c>
      <c r="AJ10" s="6">
        <v>94</v>
      </c>
      <c r="AK10" s="6">
        <v>95</v>
      </c>
      <c r="AL10" s="6">
        <v>95</v>
      </c>
      <c r="AM10" s="6">
        <v>94</v>
      </c>
      <c r="AN10" s="6">
        <v>95</v>
      </c>
      <c r="AO10" s="6">
        <v>95</v>
      </c>
      <c r="AP10" s="6">
        <v>95</v>
      </c>
      <c r="AQ10" s="47">
        <v>119</v>
      </c>
      <c r="AR10" s="79">
        <v>92</v>
      </c>
      <c r="AS10" s="73">
        <v>93</v>
      </c>
      <c r="AT10" s="73">
        <v>96</v>
      </c>
      <c r="AU10" s="73">
        <v>96</v>
      </c>
      <c r="AV10" s="73">
        <v>96</v>
      </c>
      <c r="AW10" s="73">
        <v>96</v>
      </c>
      <c r="AX10" s="12">
        <v>2628</v>
      </c>
      <c r="AY10" s="12">
        <v>2628</v>
      </c>
      <c r="AZ10" s="6" t="s">
        <v>178</v>
      </c>
      <c r="BA10" s="12">
        <v>2570</v>
      </c>
      <c r="BB10" s="12">
        <v>2577</v>
      </c>
      <c r="BC10" s="12">
        <v>2584</v>
      </c>
      <c r="BD10" s="12">
        <v>2576</v>
      </c>
      <c r="BE10" s="12">
        <v>2556</v>
      </c>
      <c r="BF10" s="12">
        <v>2495</v>
      </c>
      <c r="BG10" s="48">
        <v>20522</v>
      </c>
      <c r="BH10" s="80">
        <v>20788</v>
      </c>
      <c r="BI10" s="12">
        <v>20784</v>
      </c>
      <c r="BJ10" s="12">
        <v>20784</v>
      </c>
      <c r="BK10" s="12">
        <v>20779</v>
      </c>
      <c r="BL10" s="12">
        <v>20590</v>
      </c>
      <c r="BM10" s="12">
        <v>20580</v>
      </c>
    </row>
    <row r="11" spans="1:65" ht="15" thickBot="1" x14ac:dyDescent="0.4">
      <c r="A11" s="5" t="s">
        <v>179</v>
      </c>
      <c r="B11" s="6">
        <v>70</v>
      </c>
      <c r="C11" s="6">
        <v>65</v>
      </c>
      <c r="D11" s="6">
        <v>60</v>
      </c>
      <c r="E11" s="6">
        <v>58</v>
      </c>
      <c r="F11" s="6">
        <v>53</v>
      </c>
      <c r="G11" s="6">
        <v>55</v>
      </c>
      <c r="H11" s="6">
        <v>57</v>
      </c>
      <c r="I11" s="6">
        <v>56</v>
      </c>
      <c r="J11" s="6">
        <v>56</v>
      </c>
      <c r="K11" s="47">
        <v>67</v>
      </c>
      <c r="L11" s="79">
        <v>56</v>
      </c>
      <c r="M11" s="73">
        <v>55</v>
      </c>
      <c r="N11" s="73">
        <v>55</v>
      </c>
      <c r="O11" s="73">
        <v>55</v>
      </c>
      <c r="P11" s="73">
        <v>50</v>
      </c>
      <c r="Q11" s="124">
        <v>52</v>
      </c>
      <c r="R11" s="6">
        <v>194</v>
      </c>
      <c r="S11" s="6">
        <v>186</v>
      </c>
      <c r="T11" s="6">
        <v>185</v>
      </c>
      <c r="U11" s="6">
        <v>195</v>
      </c>
      <c r="V11" s="6">
        <v>173</v>
      </c>
      <c r="W11" s="6">
        <v>172</v>
      </c>
      <c r="X11" s="6">
        <v>173</v>
      </c>
      <c r="Y11" s="6">
        <v>187</v>
      </c>
      <c r="Z11" s="6">
        <v>191</v>
      </c>
      <c r="AA11" s="47">
        <v>191</v>
      </c>
      <c r="AB11" s="79">
        <v>191</v>
      </c>
      <c r="AC11" s="73">
        <v>184</v>
      </c>
      <c r="AD11" s="73">
        <v>184</v>
      </c>
      <c r="AE11" s="73">
        <v>185</v>
      </c>
      <c r="AF11" s="73">
        <v>180</v>
      </c>
      <c r="AG11" s="73">
        <v>184</v>
      </c>
      <c r="AH11" s="6">
        <v>295</v>
      </c>
      <c r="AI11" s="6">
        <v>284</v>
      </c>
      <c r="AJ11" s="6">
        <v>172</v>
      </c>
      <c r="AK11" s="6">
        <v>174</v>
      </c>
      <c r="AL11" s="6">
        <v>143</v>
      </c>
      <c r="AM11" s="6">
        <v>144</v>
      </c>
      <c r="AN11" s="6">
        <v>143</v>
      </c>
      <c r="AO11" s="6">
        <v>143</v>
      </c>
      <c r="AP11" s="6">
        <v>142</v>
      </c>
      <c r="AQ11" s="47">
        <v>142</v>
      </c>
      <c r="AR11" s="79">
        <v>141</v>
      </c>
      <c r="AS11" s="73">
        <v>136</v>
      </c>
      <c r="AT11" s="73">
        <v>136</v>
      </c>
      <c r="AU11" s="73">
        <v>137</v>
      </c>
      <c r="AV11" s="73">
        <v>135</v>
      </c>
      <c r="AW11" s="73">
        <v>136</v>
      </c>
      <c r="AX11" s="12">
        <v>1825</v>
      </c>
      <c r="AY11" s="12">
        <v>1778</v>
      </c>
      <c r="AZ11" s="6" t="s">
        <v>180</v>
      </c>
      <c r="BA11" s="12">
        <v>1748</v>
      </c>
      <c r="BB11" s="12">
        <v>1919</v>
      </c>
      <c r="BC11" s="12">
        <v>1919</v>
      </c>
      <c r="BD11" s="12">
        <v>1935</v>
      </c>
      <c r="BE11" s="12">
        <v>1925</v>
      </c>
      <c r="BF11" s="12">
        <v>1907</v>
      </c>
      <c r="BG11" s="48">
        <v>12717</v>
      </c>
      <c r="BH11" s="80">
        <v>9108</v>
      </c>
      <c r="BI11" s="12">
        <v>8027</v>
      </c>
      <c r="BJ11" s="12">
        <v>8018</v>
      </c>
      <c r="BK11" s="12">
        <v>8024</v>
      </c>
      <c r="BL11" s="12">
        <v>7944</v>
      </c>
      <c r="BM11" s="12">
        <v>8035</v>
      </c>
    </row>
    <row r="12" spans="1:65" ht="15" thickBot="1" x14ac:dyDescent="0.4">
      <c r="A12" s="5" t="s">
        <v>181</v>
      </c>
      <c r="B12" s="6">
        <v>64</v>
      </c>
      <c r="C12" s="6">
        <v>69</v>
      </c>
      <c r="D12" s="6">
        <v>68</v>
      </c>
      <c r="E12" s="6">
        <v>68</v>
      </c>
      <c r="F12" s="6">
        <v>62</v>
      </c>
      <c r="G12" s="6">
        <v>62</v>
      </c>
      <c r="H12" s="6">
        <v>63</v>
      </c>
      <c r="I12" s="6">
        <v>63</v>
      </c>
      <c r="J12" s="6">
        <v>64</v>
      </c>
      <c r="K12" s="47">
        <v>62</v>
      </c>
      <c r="L12" s="79">
        <v>62</v>
      </c>
      <c r="M12" s="73">
        <v>60</v>
      </c>
      <c r="N12" s="73">
        <v>57</v>
      </c>
      <c r="O12" s="73">
        <v>56</v>
      </c>
      <c r="P12" s="73">
        <v>56</v>
      </c>
      <c r="Q12" s="124">
        <v>56</v>
      </c>
      <c r="R12" s="6">
        <v>178</v>
      </c>
      <c r="S12" s="6">
        <v>184</v>
      </c>
      <c r="T12" s="6">
        <v>179</v>
      </c>
      <c r="U12" s="6">
        <v>180</v>
      </c>
      <c r="V12" s="6">
        <v>165</v>
      </c>
      <c r="W12" s="6">
        <v>167</v>
      </c>
      <c r="X12" s="6">
        <v>166</v>
      </c>
      <c r="Y12" s="6">
        <v>166</v>
      </c>
      <c r="Z12" s="6">
        <v>167</v>
      </c>
      <c r="AA12" s="47">
        <v>167</v>
      </c>
      <c r="AB12" s="79">
        <v>167</v>
      </c>
      <c r="AC12" s="73">
        <v>162</v>
      </c>
      <c r="AD12" s="73">
        <v>161</v>
      </c>
      <c r="AE12" s="73">
        <v>159</v>
      </c>
      <c r="AF12" s="73">
        <v>158</v>
      </c>
      <c r="AG12" s="73">
        <v>160</v>
      </c>
      <c r="AH12" s="6">
        <v>341</v>
      </c>
      <c r="AI12" s="6">
        <v>182</v>
      </c>
      <c r="AJ12" s="6">
        <v>184</v>
      </c>
      <c r="AK12" s="6">
        <v>187</v>
      </c>
      <c r="AL12" s="6">
        <v>167</v>
      </c>
      <c r="AM12" s="6">
        <v>167</v>
      </c>
      <c r="AN12" s="6">
        <v>167</v>
      </c>
      <c r="AO12" s="6">
        <v>167</v>
      </c>
      <c r="AP12" s="6">
        <v>166</v>
      </c>
      <c r="AQ12" s="47">
        <v>166</v>
      </c>
      <c r="AR12" s="79">
        <v>164</v>
      </c>
      <c r="AS12" s="73">
        <v>161</v>
      </c>
      <c r="AT12" s="73">
        <v>161</v>
      </c>
      <c r="AU12" s="73">
        <v>161</v>
      </c>
      <c r="AV12" s="73">
        <v>161</v>
      </c>
      <c r="AW12" s="73">
        <v>161</v>
      </c>
      <c r="AX12" s="12">
        <v>6872</v>
      </c>
      <c r="AY12" s="12">
        <v>6787</v>
      </c>
      <c r="AZ12" s="6" t="s">
        <v>182</v>
      </c>
      <c r="BA12" s="12">
        <v>6117</v>
      </c>
      <c r="BB12" s="12">
        <v>5757</v>
      </c>
      <c r="BC12" s="12">
        <v>5756</v>
      </c>
      <c r="BD12" s="12">
        <v>5801</v>
      </c>
      <c r="BE12" s="12">
        <v>5800</v>
      </c>
      <c r="BF12" s="12">
        <v>5802</v>
      </c>
      <c r="BG12" s="48">
        <v>42094</v>
      </c>
      <c r="BH12" s="80">
        <v>36519</v>
      </c>
      <c r="BI12" s="12">
        <v>33994</v>
      </c>
      <c r="BJ12" s="12">
        <v>34077</v>
      </c>
      <c r="BK12" s="12">
        <v>34055</v>
      </c>
      <c r="BL12" s="12">
        <v>33905</v>
      </c>
      <c r="BM12" s="12">
        <v>29718</v>
      </c>
    </row>
    <row r="13" spans="1:65" ht="15" thickBot="1" x14ac:dyDescent="0.4">
      <c r="A13" s="5" t="s">
        <v>183</v>
      </c>
      <c r="B13" s="6">
        <v>32</v>
      </c>
      <c r="C13" s="6">
        <v>28</v>
      </c>
      <c r="D13" s="28" t="s">
        <v>184</v>
      </c>
      <c r="E13" s="28" t="s">
        <v>184</v>
      </c>
      <c r="F13" s="28" t="s">
        <v>184</v>
      </c>
      <c r="G13" s="28" t="s">
        <v>184</v>
      </c>
      <c r="H13" s="28" t="s">
        <v>184</v>
      </c>
      <c r="I13" s="28" t="s">
        <v>184</v>
      </c>
      <c r="J13" s="28" t="s">
        <v>184</v>
      </c>
      <c r="K13" s="47" t="s">
        <v>184</v>
      </c>
      <c r="L13" s="81" t="s">
        <v>184</v>
      </c>
      <c r="M13" s="88" t="s">
        <v>184</v>
      </c>
      <c r="N13" s="88" t="s">
        <v>184</v>
      </c>
      <c r="O13" s="88" t="s">
        <v>184</v>
      </c>
      <c r="P13" s="88" t="s">
        <v>184</v>
      </c>
      <c r="Q13" s="117" t="s">
        <v>184</v>
      </c>
      <c r="R13" s="6">
        <v>80</v>
      </c>
      <c r="S13" s="6">
        <v>75</v>
      </c>
      <c r="T13" s="28" t="s">
        <v>184</v>
      </c>
      <c r="U13" s="28" t="s">
        <v>184</v>
      </c>
      <c r="V13" s="28" t="s">
        <v>184</v>
      </c>
      <c r="W13" s="28" t="s">
        <v>184</v>
      </c>
      <c r="X13" s="28" t="s">
        <v>184</v>
      </c>
      <c r="Y13" s="28" t="s">
        <v>184</v>
      </c>
      <c r="Z13" s="28" t="s">
        <v>184</v>
      </c>
      <c r="AA13" s="47" t="s">
        <v>184</v>
      </c>
      <c r="AB13" s="81" t="s">
        <v>184</v>
      </c>
      <c r="AC13" s="88" t="s">
        <v>184</v>
      </c>
      <c r="AD13" s="88" t="s">
        <v>184</v>
      </c>
      <c r="AE13" s="88" t="s">
        <v>184</v>
      </c>
      <c r="AF13" s="88" t="s">
        <v>184</v>
      </c>
      <c r="AG13" s="88" t="s">
        <v>184</v>
      </c>
      <c r="AH13" s="6">
        <v>81</v>
      </c>
      <c r="AI13" s="6">
        <v>104</v>
      </c>
      <c r="AJ13" s="28" t="s">
        <v>184</v>
      </c>
      <c r="AK13" s="28" t="s">
        <v>184</v>
      </c>
      <c r="AL13" s="28" t="s">
        <v>184</v>
      </c>
      <c r="AM13" s="28" t="s">
        <v>184</v>
      </c>
      <c r="AN13" s="28" t="s">
        <v>184</v>
      </c>
      <c r="AO13" s="28" t="s">
        <v>184</v>
      </c>
      <c r="AP13" s="28" t="s">
        <v>184</v>
      </c>
      <c r="AQ13" s="47" t="s">
        <v>184</v>
      </c>
      <c r="AR13" s="81" t="s">
        <v>184</v>
      </c>
      <c r="AS13" s="88" t="s">
        <v>184</v>
      </c>
      <c r="AT13" s="88" t="s">
        <v>184</v>
      </c>
      <c r="AU13" s="88" t="s">
        <v>184</v>
      </c>
      <c r="AV13" s="88" t="s">
        <v>184</v>
      </c>
      <c r="AW13" s="88" t="s">
        <v>184</v>
      </c>
      <c r="AX13" s="6">
        <v>513</v>
      </c>
      <c r="AY13" s="6">
        <v>312</v>
      </c>
      <c r="AZ13" s="28" t="s">
        <v>184</v>
      </c>
      <c r="BA13" s="28" t="s">
        <v>184</v>
      </c>
      <c r="BB13" s="28" t="s">
        <v>184</v>
      </c>
      <c r="BC13" s="28" t="s">
        <v>184</v>
      </c>
      <c r="BD13" s="28" t="s">
        <v>184</v>
      </c>
      <c r="BE13" s="28" t="s">
        <v>184</v>
      </c>
      <c r="BF13" s="28" t="s">
        <v>184</v>
      </c>
      <c r="BG13" s="47" t="s">
        <v>184</v>
      </c>
      <c r="BH13" s="81" t="s">
        <v>184</v>
      </c>
      <c r="BI13" s="28" t="s">
        <v>184</v>
      </c>
      <c r="BJ13" s="28" t="s">
        <v>184</v>
      </c>
      <c r="BK13" s="28" t="s">
        <v>184</v>
      </c>
      <c r="BL13" s="28" t="s">
        <v>184</v>
      </c>
      <c r="BM13" s="28" t="s">
        <v>184</v>
      </c>
    </row>
    <row r="14" spans="1:65" ht="15" thickBot="1" x14ac:dyDescent="0.4">
      <c r="A14" s="5" t="s">
        <v>154</v>
      </c>
      <c r="B14" s="6">
        <v>374</v>
      </c>
      <c r="C14" s="6">
        <v>370</v>
      </c>
      <c r="D14" s="6">
        <v>358</v>
      </c>
      <c r="E14" s="6">
        <v>356</v>
      </c>
      <c r="F14" s="6">
        <v>364</v>
      </c>
      <c r="G14" s="6">
        <v>358</v>
      </c>
      <c r="H14" s="6">
        <v>361</v>
      </c>
      <c r="I14" s="6">
        <v>360</v>
      </c>
      <c r="J14" s="6">
        <v>368</v>
      </c>
      <c r="K14" s="47">
        <v>369</v>
      </c>
      <c r="L14" s="79">
        <v>355</v>
      </c>
      <c r="M14" s="73">
        <v>351</v>
      </c>
      <c r="N14" s="73">
        <v>350</v>
      </c>
      <c r="O14" s="73">
        <v>348</v>
      </c>
      <c r="P14" s="7">
        <v>339</v>
      </c>
      <c r="Q14" s="125">
        <v>337</v>
      </c>
      <c r="R14" s="6" t="s">
        <v>185</v>
      </c>
      <c r="S14" s="6">
        <v>954</v>
      </c>
      <c r="T14" s="6">
        <v>948</v>
      </c>
      <c r="U14" s="6">
        <v>968</v>
      </c>
      <c r="V14" s="6">
        <v>969</v>
      </c>
      <c r="W14" s="6">
        <v>951</v>
      </c>
      <c r="X14" s="6">
        <v>949</v>
      </c>
      <c r="Y14" s="6">
        <v>962</v>
      </c>
      <c r="Z14" s="6">
        <v>967</v>
      </c>
      <c r="AA14" s="47">
        <v>967</v>
      </c>
      <c r="AB14" s="79">
        <v>967</v>
      </c>
      <c r="AC14" s="73">
        <v>948</v>
      </c>
      <c r="AD14" s="73">
        <v>949</v>
      </c>
      <c r="AE14" s="73">
        <v>950</v>
      </c>
      <c r="AF14" s="7">
        <v>937</v>
      </c>
      <c r="AG14" s="7">
        <v>943</v>
      </c>
      <c r="AH14" s="6" t="s">
        <v>186</v>
      </c>
      <c r="AI14" s="6" t="s">
        <v>187</v>
      </c>
      <c r="AJ14" s="6">
        <v>938</v>
      </c>
      <c r="AK14" s="6">
        <v>885</v>
      </c>
      <c r="AL14" s="6">
        <v>939</v>
      </c>
      <c r="AM14" s="6">
        <v>918</v>
      </c>
      <c r="AN14" s="6">
        <v>918</v>
      </c>
      <c r="AO14" s="6">
        <v>919</v>
      </c>
      <c r="AP14" s="6">
        <v>917</v>
      </c>
      <c r="AQ14" s="47">
        <v>935</v>
      </c>
      <c r="AR14" s="79">
        <v>901</v>
      </c>
      <c r="AS14" s="73">
        <v>894</v>
      </c>
      <c r="AT14" s="73">
        <v>897</v>
      </c>
      <c r="AU14" s="73">
        <v>898</v>
      </c>
      <c r="AV14" s="7">
        <v>896</v>
      </c>
      <c r="AW14" s="7">
        <v>893</v>
      </c>
      <c r="AX14" s="6" t="s">
        <v>188</v>
      </c>
      <c r="AY14" s="6" t="s">
        <v>189</v>
      </c>
      <c r="AZ14" s="6" t="s">
        <v>151</v>
      </c>
      <c r="BA14" s="12">
        <v>13888</v>
      </c>
      <c r="BB14" s="6" t="s">
        <v>190</v>
      </c>
      <c r="BC14" s="12">
        <v>13800</v>
      </c>
      <c r="BD14" s="12">
        <v>13806</v>
      </c>
      <c r="BE14" s="12">
        <v>13776</v>
      </c>
      <c r="BF14" s="12">
        <v>13688</v>
      </c>
      <c r="BG14" s="48">
        <v>96304</v>
      </c>
      <c r="BH14" s="80">
        <v>88150</v>
      </c>
      <c r="BI14" s="12">
        <v>83384</v>
      </c>
      <c r="BJ14" s="12">
        <v>83298</v>
      </c>
      <c r="BK14" s="12">
        <v>82824</v>
      </c>
      <c r="BL14" s="12">
        <v>82247</v>
      </c>
      <c r="BM14" s="12">
        <v>78199</v>
      </c>
    </row>
    <row r="15" spans="1:65" x14ac:dyDescent="0.35">
      <c r="A15" s="164" t="s">
        <v>191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c r="AC15" s="152"/>
      <c r="AD15" s="152"/>
      <c r="AE15" s="152"/>
      <c r="AF15" s="152"/>
      <c r="AG15" s="152"/>
      <c r="AH15" s="152"/>
      <c r="AI15" s="152"/>
      <c r="AJ15" s="152"/>
      <c r="AK15" s="152"/>
      <c r="AL15" s="152"/>
      <c r="AM15" s="152"/>
      <c r="AN15" s="152"/>
      <c r="AO15" s="152"/>
      <c r="AP15" s="152"/>
      <c r="AQ15" s="152"/>
      <c r="AR15" s="152"/>
      <c r="AS15" s="152"/>
      <c r="AT15" s="152"/>
      <c r="AU15" s="152"/>
      <c r="AV15" s="152"/>
      <c r="AW15" s="152"/>
      <c r="AX15" s="152"/>
      <c r="AY15" s="152"/>
      <c r="AZ15" s="152"/>
      <c r="BA15" s="152"/>
      <c r="BB15" s="152"/>
      <c r="BC15" s="152"/>
      <c r="BD15" s="152"/>
    </row>
    <row r="16" spans="1:65" x14ac:dyDescent="0.35">
      <c r="A16" s="153" t="s">
        <v>192</v>
      </c>
      <c r="B16" s="134"/>
      <c r="C16" s="134"/>
      <c r="D16" s="134"/>
      <c r="E16" s="134"/>
      <c r="F16" s="134"/>
      <c r="G16" s="134"/>
      <c r="H16" s="134"/>
      <c r="I16" s="134"/>
      <c r="J16" s="134"/>
      <c r="K16" s="134"/>
      <c r="L16" s="134"/>
      <c r="M16" s="134"/>
      <c r="N16" s="134"/>
      <c r="O16" s="134"/>
      <c r="P16" s="134"/>
      <c r="Q16" s="134"/>
      <c r="R16" s="134"/>
      <c r="S16" s="134"/>
      <c r="T16" s="134"/>
      <c r="U16" s="134"/>
      <c r="V16" s="134"/>
      <c r="W16" s="134"/>
      <c r="X16" s="134"/>
      <c r="Y16" s="134"/>
      <c r="Z16" s="134"/>
      <c r="AA16" s="134"/>
      <c r="AB16" s="134"/>
      <c r="AC16" s="134"/>
      <c r="AD16" s="134"/>
      <c r="AE16" s="134"/>
      <c r="AF16" s="134"/>
      <c r="AG16" s="134"/>
      <c r="AH16" s="134"/>
      <c r="AI16" s="134"/>
      <c r="AJ16" s="134"/>
      <c r="AK16" s="134"/>
      <c r="AL16" s="134"/>
      <c r="AM16" s="134"/>
      <c r="AN16" s="134"/>
      <c r="AO16" s="134"/>
      <c r="AP16" s="134"/>
      <c r="AQ16" s="134"/>
      <c r="AR16" s="134"/>
      <c r="AS16" s="134"/>
      <c r="AT16" s="134"/>
      <c r="AU16" s="134"/>
      <c r="AV16" s="134"/>
      <c r="AW16" s="134"/>
      <c r="AX16" s="134"/>
      <c r="AY16" s="134"/>
      <c r="AZ16" s="134"/>
      <c r="BA16" s="134"/>
      <c r="BB16" s="134"/>
      <c r="BC16" s="134"/>
      <c r="BD16" s="134"/>
    </row>
    <row r="17" spans="1:56" x14ac:dyDescent="0.35">
      <c r="A17" s="153" t="s">
        <v>193</v>
      </c>
      <c r="B17" s="134"/>
      <c r="C17" s="134"/>
      <c r="D17" s="134"/>
      <c r="E17" s="134"/>
      <c r="F17" s="134"/>
      <c r="G17" s="134"/>
      <c r="H17" s="134"/>
      <c r="I17" s="134"/>
      <c r="J17" s="134"/>
      <c r="K17" s="134"/>
      <c r="L17" s="134"/>
      <c r="M17" s="134"/>
      <c r="N17" s="134"/>
      <c r="O17" s="134"/>
      <c r="P17" s="134"/>
      <c r="Q17" s="134"/>
      <c r="R17" s="134"/>
      <c r="S17" s="134"/>
      <c r="T17" s="134"/>
      <c r="U17" s="134"/>
      <c r="V17" s="134"/>
      <c r="W17" s="134"/>
      <c r="X17" s="134"/>
      <c r="Y17" s="134"/>
      <c r="Z17" s="134"/>
      <c r="AA17" s="134"/>
      <c r="AB17" s="134"/>
      <c r="AC17" s="134"/>
      <c r="AD17" s="134"/>
      <c r="AE17" s="134"/>
      <c r="AF17" s="134"/>
      <c r="AG17" s="134"/>
      <c r="AH17" s="134"/>
      <c r="AI17" s="134"/>
      <c r="AJ17" s="134"/>
      <c r="AK17" s="134"/>
      <c r="AL17" s="134"/>
      <c r="AM17" s="134"/>
      <c r="AN17" s="134"/>
      <c r="AO17" s="134"/>
      <c r="AP17" s="134"/>
      <c r="AQ17" s="134"/>
      <c r="AR17" s="134"/>
      <c r="AS17" s="134"/>
      <c r="AT17" s="134"/>
      <c r="AU17" s="134"/>
      <c r="AV17" s="134"/>
      <c r="AW17" s="134"/>
      <c r="AX17" s="134"/>
      <c r="AY17" s="134"/>
      <c r="AZ17" s="134"/>
      <c r="BA17" s="134"/>
      <c r="BB17" s="134"/>
      <c r="BC17" s="134"/>
      <c r="BD17" s="134"/>
    </row>
    <row r="18" spans="1:56" x14ac:dyDescent="0.35">
      <c r="A18" s="21" t="s">
        <v>163</v>
      </c>
    </row>
    <row r="19" spans="1:56" x14ac:dyDescent="0.35">
      <c r="A19" s="23"/>
    </row>
  </sheetData>
  <mergeCells count="10">
    <mergeCell ref="A16:BD16"/>
    <mergeCell ref="A17:BD17"/>
    <mergeCell ref="A1:BD1"/>
    <mergeCell ref="A15:BD15"/>
    <mergeCell ref="A2:A4"/>
    <mergeCell ref="AX2:BM3"/>
    <mergeCell ref="AH3:AW3"/>
    <mergeCell ref="B2:AW2"/>
    <mergeCell ref="R3:AG3"/>
    <mergeCell ref="B3:Q3"/>
  </mergeCells>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W31"/>
  <sheetViews>
    <sheetView workbookViewId="0">
      <selection sqref="A1:AL1"/>
    </sheetView>
  </sheetViews>
  <sheetFormatPr defaultRowHeight="14.5" x14ac:dyDescent="0.35"/>
  <cols>
    <col min="1" max="1" width="12.7265625" style="18" customWidth="1"/>
  </cols>
  <sheetData>
    <row r="1" spans="1:49" ht="15" thickBot="1" x14ac:dyDescent="0.4">
      <c r="A1" s="149" t="s">
        <v>319</v>
      </c>
      <c r="B1" s="150"/>
      <c r="C1" s="150"/>
      <c r="D1" s="150"/>
      <c r="E1" s="150"/>
      <c r="F1" s="150"/>
      <c r="G1" s="150"/>
      <c r="H1" s="150"/>
      <c r="I1" s="150"/>
      <c r="J1" s="150"/>
      <c r="K1" s="150"/>
      <c r="L1" s="150"/>
      <c r="M1" s="150"/>
      <c r="N1" s="150"/>
      <c r="O1" s="150"/>
      <c r="P1" s="150"/>
      <c r="Q1" s="150"/>
      <c r="R1" s="150"/>
      <c r="S1" s="150"/>
      <c r="T1" s="150"/>
      <c r="U1" s="150"/>
      <c r="V1" s="150"/>
      <c r="W1" s="150"/>
      <c r="X1" s="150"/>
      <c r="Y1" s="150"/>
      <c r="Z1" s="150"/>
      <c r="AA1" s="150"/>
      <c r="AB1" s="150"/>
      <c r="AC1" s="150"/>
      <c r="AD1" s="150"/>
      <c r="AE1" s="150"/>
      <c r="AF1" s="150"/>
      <c r="AG1" s="150"/>
      <c r="AH1" s="150"/>
      <c r="AI1" s="150"/>
      <c r="AJ1" s="150"/>
      <c r="AK1" s="150"/>
      <c r="AL1" s="150"/>
    </row>
    <row r="2" spans="1:49" ht="15" thickBot="1" x14ac:dyDescent="0.4">
      <c r="A2" s="156" t="s">
        <v>164</v>
      </c>
      <c r="B2" s="140" t="s">
        <v>165</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c r="AP2" s="154"/>
      <c r="AQ2" s="154"/>
      <c r="AR2" s="154"/>
      <c r="AS2" s="154"/>
      <c r="AT2" s="154"/>
      <c r="AU2" s="154"/>
      <c r="AV2" s="154"/>
      <c r="AW2" s="180"/>
    </row>
    <row r="3" spans="1:49" ht="15" thickBot="1" x14ac:dyDescent="0.4">
      <c r="A3" s="201"/>
      <c r="B3" s="140" t="s">
        <v>194</v>
      </c>
      <c r="C3" s="154"/>
      <c r="D3" s="154"/>
      <c r="E3" s="154"/>
      <c r="F3" s="154"/>
      <c r="G3" s="154"/>
      <c r="H3" s="154"/>
      <c r="I3" s="154"/>
      <c r="J3" s="154"/>
      <c r="K3" s="154"/>
      <c r="L3" s="154"/>
      <c r="M3" s="154"/>
      <c r="N3" s="154"/>
      <c r="O3" s="154"/>
      <c r="P3" s="154"/>
      <c r="Q3" s="180"/>
      <c r="R3" s="140" t="s">
        <v>195</v>
      </c>
      <c r="S3" s="154"/>
      <c r="T3" s="154"/>
      <c r="U3" s="154"/>
      <c r="V3" s="154"/>
      <c r="W3" s="154"/>
      <c r="X3" s="154"/>
      <c r="Y3" s="154"/>
      <c r="Z3" s="154"/>
      <c r="AA3" s="154"/>
      <c r="AB3" s="154"/>
      <c r="AC3" s="154"/>
      <c r="AD3" s="154"/>
      <c r="AE3" s="154"/>
      <c r="AF3" s="154"/>
      <c r="AG3" s="180"/>
      <c r="AH3" s="140" t="s">
        <v>111</v>
      </c>
      <c r="AI3" s="154"/>
      <c r="AJ3" s="154"/>
      <c r="AK3" s="154"/>
      <c r="AL3" s="154"/>
      <c r="AM3" s="154"/>
      <c r="AN3" s="154"/>
      <c r="AO3" s="154"/>
      <c r="AP3" s="154"/>
      <c r="AQ3" s="154"/>
      <c r="AR3" s="154"/>
      <c r="AS3" s="154"/>
      <c r="AT3" s="154"/>
      <c r="AU3" s="154"/>
      <c r="AV3" s="154"/>
      <c r="AW3" s="180"/>
    </row>
    <row r="4" spans="1:49" ht="15" thickBot="1" x14ac:dyDescent="0.4">
      <c r="A4" s="157"/>
      <c r="B4" s="26">
        <v>2008</v>
      </c>
      <c r="C4" s="26">
        <v>2009</v>
      </c>
      <c r="D4" s="26">
        <v>2010</v>
      </c>
      <c r="E4" s="26">
        <v>2011</v>
      </c>
      <c r="F4" s="26">
        <v>2012</v>
      </c>
      <c r="G4" s="26">
        <v>2013</v>
      </c>
      <c r="H4" s="26">
        <v>2014</v>
      </c>
      <c r="I4" s="26">
        <v>2015</v>
      </c>
      <c r="J4" s="26">
        <v>2016</v>
      </c>
      <c r="K4" s="26">
        <v>2017</v>
      </c>
      <c r="L4" s="26">
        <v>2018</v>
      </c>
      <c r="M4" s="26">
        <v>2019</v>
      </c>
      <c r="N4" s="26">
        <v>2020</v>
      </c>
      <c r="O4" s="26">
        <v>2021</v>
      </c>
      <c r="P4" s="26">
        <v>2022</v>
      </c>
      <c r="Q4" s="26">
        <v>2023</v>
      </c>
      <c r="R4" s="26">
        <v>2008</v>
      </c>
      <c r="S4" s="26">
        <v>2009</v>
      </c>
      <c r="T4" s="26">
        <v>2010</v>
      </c>
      <c r="U4" s="26">
        <v>2011</v>
      </c>
      <c r="V4" s="26">
        <v>2012</v>
      </c>
      <c r="W4" s="26">
        <v>2013</v>
      </c>
      <c r="X4" s="26">
        <v>2014</v>
      </c>
      <c r="Y4" s="26">
        <v>2015</v>
      </c>
      <c r="Z4" s="26">
        <v>2016</v>
      </c>
      <c r="AA4" s="26">
        <v>2017</v>
      </c>
      <c r="AB4" s="26">
        <v>2018</v>
      </c>
      <c r="AC4" s="26">
        <v>2019</v>
      </c>
      <c r="AD4" s="26">
        <v>2020</v>
      </c>
      <c r="AE4" s="26">
        <v>2021</v>
      </c>
      <c r="AF4" s="26">
        <v>2022</v>
      </c>
      <c r="AG4" s="26">
        <v>2023</v>
      </c>
      <c r="AH4" s="26">
        <v>2008</v>
      </c>
      <c r="AI4" s="26">
        <v>2009</v>
      </c>
      <c r="AJ4" s="26">
        <v>2010</v>
      </c>
      <c r="AK4" s="26">
        <v>2011</v>
      </c>
      <c r="AL4" s="26">
        <v>2012</v>
      </c>
      <c r="AM4" s="26">
        <v>2013</v>
      </c>
      <c r="AN4" s="26">
        <v>2014</v>
      </c>
      <c r="AO4" s="26">
        <v>2015</v>
      </c>
      <c r="AP4" s="26">
        <v>2016</v>
      </c>
      <c r="AQ4" s="26">
        <v>2017</v>
      </c>
      <c r="AR4" s="26">
        <v>2018</v>
      </c>
      <c r="AS4" s="26">
        <v>2019</v>
      </c>
      <c r="AT4" s="26">
        <v>2020</v>
      </c>
      <c r="AU4" s="26">
        <v>2021</v>
      </c>
      <c r="AV4" s="26">
        <v>2022</v>
      </c>
      <c r="AW4" s="26">
        <v>2023</v>
      </c>
    </row>
    <row r="5" spans="1:49" ht="15" thickBot="1" x14ac:dyDescent="0.4">
      <c r="A5" s="27" t="s">
        <v>170</v>
      </c>
      <c r="B5" s="6">
        <v>44</v>
      </c>
      <c r="C5" s="6">
        <v>48</v>
      </c>
      <c r="D5" s="6">
        <v>44</v>
      </c>
      <c r="E5" s="6">
        <v>44</v>
      </c>
      <c r="F5" s="6">
        <v>34</v>
      </c>
      <c r="G5" s="6">
        <v>39</v>
      </c>
      <c r="H5" s="6">
        <v>36</v>
      </c>
      <c r="I5" s="35">
        <v>40</v>
      </c>
      <c r="J5" s="35">
        <v>40</v>
      </c>
      <c r="K5" s="43">
        <v>42</v>
      </c>
      <c r="L5" s="77">
        <v>42</v>
      </c>
      <c r="M5" s="43">
        <v>40</v>
      </c>
      <c r="N5" s="43">
        <v>40</v>
      </c>
      <c r="O5" s="43">
        <v>40</v>
      </c>
      <c r="P5" s="116">
        <v>38</v>
      </c>
      <c r="Q5" s="116">
        <v>35</v>
      </c>
      <c r="R5" s="6">
        <v>67</v>
      </c>
      <c r="S5" s="6">
        <v>73</v>
      </c>
      <c r="T5" s="6">
        <v>98</v>
      </c>
      <c r="U5" s="6">
        <v>71</v>
      </c>
      <c r="V5" s="6">
        <v>73</v>
      </c>
      <c r="W5" s="6">
        <v>66</v>
      </c>
      <c r="X5" s="6">
        <v>60</v>
      </c>
      <c r="Y5" s="35">
        <v>61</v>
      </c>
      <c r="Z5" s="35">
        <v>60</v>
      </c>
      <c r="AA5" s="43">
        <v>60</v>
      </c>
      <c r="AB5" s="77">
        <v>80</v>
      </c>
      <c r="AC5" s="89">
        <v>80</v>
      </c>
      <c r="AD5" s="89">
        <v>80</v>
      </c>
      <c r="AE5" s="89">
        <v>78</v>
      </c>
      <c r="AF5" s="6">
        <v>71</v>
      </c>
      <c r="AG5" s="6">
        <v>67</v>
      </c>
      <c r="AH5" s="6">
        <v>75</v>
      </c>
      <c r="AI5" s="6">
        <v>79</v>
      </c>
      <c r="AJ5" s="6">
        <v>65</v>
      </c>
      <c r="AK5" s="6">
        <v>67</v>
      </c>
      <c r="AL5" s="6">
        <v>60</v>
      </c>
      <c r="AM5" s="6">
        <v>66</v>
      </c>
      <c r="AN5" s="6">
        <v>59</v>
      </c>
      <c r="AO5" s="35">
        <v>65</v>
      </c>
      <c r="AP5" s="35">
        <v>65</v>
      </c>
      <c r="AQ5" s="43">
        <v>64</v>
      </c>
      <c r="AR5" s="77">
        <v>73</v>
      </c>
      <c r="AS5" s="43">
        <v>66</v>
      </c>
      <c r="AT5" s="43">
        <v>66</v>
      </c>
      <c r="AU5" s="43">
        <v>59</v>
      </c>
      <c r="AV5" s="43">
        <v>57</v>
      </c>
      <c r="AW5" s="43">
        <v>55</v>
      </c>
    </row>
    <row r="6" spans="1:49" ht="15" thickBot="1" x14ac:dyDescent="0.4">
      <c r="A6" s="27" t="s">
        <v>173</v>
      </c>
      <c r="B6" s="6">
        <v>8</v>
      </c>
      <c r="C6" s="6">
        <v>7</v>
      </c>
      <c r="D6" s="6">
        <v>8</v>
      </c>
      <c r="E6" s="6">
        <v>9</v>
      </c>
      <c r="F6" s="6">
        <v>17</v>
      </c>
      <c r="G6" s="6">
        <v>21</v>
      </c>
      <c r="H6" s="6">
        <v>22</v>
      </c>
      <c r="I6" s="35">
        <v>21</v>
      </c>
      <c r="J6" s="35">
        <v>21</v>
      </c>
      <c r="K6" s="47">
        <v>21</v>
      </c>
      <c r="L6" s="79">
        <v>21</v>
      </c>
      <c r="M6" s="73">
        <v>20</v>
      </c>
      <c r="N6" s="73">
        <v>20</v>
      </c>
      <c r="O6" s="73">
        <v>19</v>
      </c>
      <c r="P6" s="7">
        <v>19</v>
      </c>
      <c r="Q6" s="7">
        <v>17</v>
      </c>
      <c r="R6" s="6">
        <v>16</v>
      </c>
      <c r="S6" s="6">
        <v>17</v>
      </c>
      <c r="T6" s="6">
        <v>18</v>
      </c>
      <c r="U6" s="6">
        <v>23</v>
      </c>
      <c r="V6" s="6">
        <v>39</v>
      </c>
      <c r="W6" s="6">
        <v>47</v>
      </c>
      <c r="X6" s="6">
        <v>47</v>
      </c>
      <c r="Y6" s="35">
        <v>43</v>
      </c>
      <c r="Z6" s="35">
        <v>46</v>
      </c>
      <c r="AA6" s="47">
        <v>46</v>
      </c>
      <c r="AB6" s="79">
        <v>64</v>
      </c>
      <c r="AC6" s="6">
        <v>65</v>
      </c>
      <c r="AD6" s="6">
        <v>65</v>
      </c>
      <c r="AE6" s="6">
        <v>64</v>
      </c>
      <c r="AF6" s="6">
        <v>64</v>
      </c>
      <c r="AG6" s="6">
        <v>62</v>
      </c>
      <c r="AH6" s="6">
        <v>17</v>
      </c>
      <c r="AI6" s="6">
        <v>21</v>
      </c>
      <c r="AJ6" s="6">
        <v>16</v>
      </c>
      <c r="AK6" s="6">
        <v>18</v>
      </c>
      <c r="AL6" s="6">
        <v>43</v>
      </c>
      <c r="AM6" s="6">
        <v>42</v>
      </c>
      <c r="AN6" s="6">
        <v>48</v>
      </c>
      <c r="AO6" s="35">
        <v>48</v>
      </c>
      <c r="AP6" s="35">
        <v>49</v>
      </c>
      <c r="AQ6" s="47">
        <v>44</v>
      </c>
      <c r="AR6" s="79">
        <v>50</v>
      </c>
      <c r="AS6" s="73">
        <v>43</v>
      </c>
      <c r="AT6" s="73">
        <v>43</v>
      </c>
      <c r="AU6" s="73">
        <v>43</v>
      </c>
      <c r="AV6" s="73">
        <v>47</v>
      </c>
      <c r="AW6" s="73">
        <v>45</v>
      </c>
    </row>
    <row r="7" spans="1:49" ht="15" thickBot="1" x14ac:dyDescent="0.4">
      <c r="A7" s="27" t="s">
        <v>174</v>
      </c>
      <c r="B7" s="6">
        <v>25</v>
      </c>
      <c r="C7" s="6">
        <v>26</v>
      </c>
      <c r="D7" s="6">
        <v>29</v>
      </c>
      <c r="E7" s="6">
        <v>35</v>
      </c>
      <c r="F7" s="6">
        <v>26</v>
      </c>
      <c r="G7" s="6">
        <v>27</v>
      </c>
      <c r="H7" s="6">
        <v>23</v>
      </c>
      <c r="I7" s="35">
        <v>27</v>
      </c>
      <c r="J7" s="35">
        <v>27</v>
      </c>
      <c r="K7" s="47">
        <v>28</v>
      </c>
      <c r="L7" s="79">
        <v>26</v>
      </c>
      <c r="M7" s="73">
        <v>25</v>
      </c>
      <c r="N7" s="73">
        <v>27</v>
      </c>
      <c r="O7" s="73">
        <v>29</v>
      </c>
      <c r="P7" s="7">
        <v>29</v>
      </c>
      <c r="Q7" s="7">
        <v>29</v>
      </c>
      <c r="R7" s="6">
        <v>47</v>
      </c>
      <c r="S7" s="6">
        <v>58</v>
      </c>
      <c r="T7" s="6">
        <v>57</v>
      </c>
      <c r="U7" s="6">
        <v>64</v>
      </c>
      <c r="V7" s="6">
        <v>46</v>
      </c>
      <c r="W7" s="6">
        <v>52</v>
      </c>
      <c r="X7" s="6">
        <v>59</v>
      </c>
      <c r="Y7" s="35">
        <v>47</v>
      </c>
      <c r="Z7" s="35">
        <v>47</v>
      </c>
      <c r="AA7" s="47">
        <v>47</v>
      </c>
      <c r="AB7" s="79">
        <v>49</v>
      </c>
      <c r="AC7" s="6">
        <v>47</v>
      </c>
      <c r="AD7" s="6">
        <v>49</v>
      </c>
      <c r="AE7" s="6">
        <v>50</v>
      </c>
      <c r="AF7" s="6">
        <v>51</v>
      </c>
      <c r="AG7" s="6">
        <v>52</v>
      </c>
      <c r="AH7" s="6">
        <v>49</v>
      </c>
      <c r="AI7" s="6">
        <v>55</v>
      </c>
      <c r="AJ7" s="6">
        <v>44</v>
      </c>
      <c r="AK7" s="6">
        <v>51</v>
      </c>
      <c r="AL7" s="6">
        <v>42</v>
      </c>
      <c r="AM7" s="6">
        <v>42</v>
      </c>
      <c r="AN7" s="6">
        <v>37</v>
      </c>
      <c r="AO7" s="35">
        <v>46</v>
      </c>
      <c r="AP7" s="35">
        <v>46</v>
      </c>
      <c r="AQ7" s="47">
        <v>45</v>
      </c>
      <c r="AR7" s="79">
        <v>45</v>
      </c>
      <c r="AS7" s="73">
        <v>46</v>
      </c>
      <c r="AT7" s="73">
        <v>47</v>
      </c>
      <c r="AU7" s="73">
        <v>49</v>
      </c>
      <c r="AV7" s="73">
        <v>46</v>
      </c>
      <c r="AW7" s="73">
        <v>44</v>
      </c>
    </row>
    <row r="8" spans="1:49" ht="15" thickBot="1" x14ac:dyDescent="0.4">
      <c r="A8" s="27" t="s">
        <v>175</v>
      </c>
      <c r="B8" s="6">
        <v>16</v>
      </c>
      <c r="C8" s="6">
        <v>15</v>
      </c>
      <c r="D8" s="6">
        <v>24</v>
      </c>
      <c r="E8" s="6">
        <v>36</v>
      </c>
      <c r="F8" s="6">
        <v>26</v>
      </c>
      <c r="G8" s="6">
        <v>30</v>
      </c>
      <c r="H8" s="6">
        <v>28</v>
      </c>
      <c r="I8" s="35">
        <v>33</v>
      </c>
      <c r="J8" s="35">
        <v>39</v>
      </c>
      <c r="K8" s="47">
        <v>36</v>
      </c>
      <c r="L8" s="79">
        <v>32</v>
      </c>
      <c r="M8" s="73">
        <v>29</v>
      </c>
      <c r="N8" s="73">
        <v>29</v>
      </c>
      <c r="O8" s="73">
        <v>29</v>
      </c>
      <c r="P8" s="7">
        <v>32</v>
      </c>
      <c r="Q8" s="7">
        <v>31</v>
      </c>
      <c r="R8" s="6">
        <v>29</v>
      </c>
      <c r="S8" s="6">
        <v>31</v>
      </c>
      <c r="T8" s="6">
        <v>61</v>
      </c>
      <c r="U8" s="6">
        <v>90</v>
      </c>
      <c r="V8" s="6">
        <v>59</v>
      </c>
      <c r="W8" s="6">
        <v>77</v>
      </c>
      <c r="X8" s="6">
        <v>73</v>
      </c>
      <c r="Y8" s="35">
        <v>78</v>
      </c>
      <c r="Z8" s="35">
        <v>124</v>
      </c>
      <c r="AA8" s="47">
        <v>124</v>
      </c>
      <c r="AB8" s="79">
        <v>115</v>
      </c>
      <c r="AC8" s="6">
        <v>119</v>
      </c>
      <c r="AD8" s="6">
        <v>119</v>
      </c>
      <c r="AE8" s="6">
        <v>119</v>
      </c>
      <c r="AF8" s="6">
        <v>108</v>
      </c>
      <c r="AG8" s="6">
        <v>119</v>
      </c>
      <c r="AH8" s="6">
        <v>33</v>
      </c>
      <c r="AI8" s="6">
        <v>34</v>
      </c>
      <c r="AJ8" s="6">
        <v>68</v>
      </c>
      <c r="AK8" s="6">
        <v>78</v>
      </c>
      <c r="AL8" s="6">
        <v>58</v>
      </c>
      <c r="AM8" s="6">
        <v>78</v>
      </c>
      <c r="AN8" s="6">
        <v>76</v>
      </c>
      <c r="AO8" s="35">
        <v>77</v>
      </c>
      <c r="AP8" s="35">
        <v>78</v>
      </c>
      <c r="AQ8" s="47">
        <v>82</v>
      </c>
      <c r="AR8" s="79">
        <v>97</v>
      </c>
      <c r="AS8" s="73">
        <v>78</v>
      </c>
      <c r="AT8" s="73">
        <v>78</v>
      </c>
      <c r="AU8" s="73">
        <v>77</v>
      </c>
      <c r="AV8" s="73">
        <v>85</v>
      </c>
      <c r="AW8" s="73">
        <v>83</v>
      </c>
    </row>
    <row r="9" spans="1:49" ht="15" thickBot="1" x14ac:dyDescent="0.4">
      <c r="A9" s="27" t="s">
        <v>176</v>
      </c>
      <c r="B9" s="6">
        <v>13</v>
      </c>
      <c r="C9" s="6">
        <v>14</v>
      </c>
      <c r="D9" s="6">
        <v>14</v>
      </c>
      <c r="E9" s="6">
        <v>16</v>
      </c>
      <c r="F9" s="6">
        <v>15</v>
      </c>
      <c r="G9" s="6">
        <v>14</v>
      </c>
      <c r="H9" s="6">
        <v>14</v>
      </c>
      <c r="I9" s="35">
        <v>15</v>
      </c>
      <c r="J9" s="35">
        <v>17</v>
      </c>
      <c r="K9" s="47">
        <v>17</v>
      </c>
      <c r="L9" s="79">
        <v>15</v>
      </c>
      <c r="M9" s="73">
        <v>12</v>
      </c>
      <c r="N9" s="73">
        <v>12</v>
      </c>
      <c r="O9" s="73">
        <v>10</v>
      </c>
      <c r="P9" s="7">
        <v>12</v>
      </c>
      <c r="Q9" s="7">
        <v>12</v>
      </c>
      <c r="R9" s="6">
        <v>25</v>
      </c>
      <c r="S9" s="6">
        <v>26</v>
      </c>
      <c r="T9" s="6">
        <v>26</v>
      </c>
      <c r="U9" s="6">
        <v>34</v>
      </c>
      <c r="V9" s="6">
        <v>34</v>
      </c>
      <c r="W9" s="6">
        <v>26</v>
      </c>
      <c r="X9" s="6">
        <v>24</v>
      </c>
      <c r="Y9" s="35">
        <v>31</v>
      </c>
      <c r="Z9" s="35">
        <v>28</v>
      </c>
      <c r="AA9" s="47">
        <v>28</v>
      </c>
      <c r="AB9" s="79">
        <v>29</v>
      </c>
      <c r="AC9" s="6">
        <v>27</v>
      </c>
      <c r="AD9" s="6">
        <v>27</v>
      </c>
      <c r="AE9" s="6">
        <v>29</v>
      </c>
      <c r="AF9" s="6">
        <v>31</v>
      </c>
      <c r="AG9" s="6">
        <v>31</v>
      </c>
      <c r="AH9" s="6">
        <v>24</v>
      </c>
      <c r="AI9" s="6">
        <v>22</v>
      </c>
      <c r="AJ9" s="6">
        <v>24</v>
      </c>
      <c r="AK9" s="6">
        <v>25</v>
      </c>
      <c r="AL9" s="6">
        <v>25</v>
      </c>
      <c r="AM9" s="6">
        <v>25</v>
      </c>
      <c r="AN9" s="6">
        <v>22</v>
      </c>
      <c r="AO9" s="35">
        <v>28</v>
      </c>
      <c r="AP9" s="35">
        <v>26</v>
      </c>
      <c r="AQ9" s="47">
        <v>26</v>
      </c>
      <c r="AR9" s="79">
        <v>30</v>
      </c>
      <c r="AS9" s="73">
        <v>28</v>
      </c>
      <c r="AT9" s="73">
        <v>28</v>
      </c>
      <c r="AU9" s="73">
        <v>26</v>
      </c>
      <c r="AV9" s="73">
        <v>26</v>
      </c>
      <c r="AW9" s="73">
        <v>26</v>
      </c>
    </row>
    <row r="10" spans="1:49" ht="15" thickBot="1" x14ac:dyDescent="0.4">
      <c r="A10" s="27" t="s">
        <v>177</v>
      </c>
      <c r="B10" s="6">
        <v>34</v>
      </c>
      <c r="C10" s="6">
        <v>29</v>
      </c>
      <c r="D10" s="6">
        <v>31</v>
      </c>
      <c r="E10" s="6">
        <v>36</v>
      </c>
      <c r="F10" s="6">
        <v>31</v>
      </c>
      <c r="G10" s="6">
        <v>32</v>
      </c>
      <c r="H10" s="6">
        <v>31</v>
      </c>
      <c r="I10" s="35">
        <v>27</v>
      </c>
      <c r="J10" s="35">
        <v>27</v>
      </c>
      <c r="K10" s="47">
        <v>27</v>
      </c>
      <c r="L10" s="79">
        <v>28</v>
      </c>
      <c r="M10" s="73">
        <v>27</v>
      </c>
      <c r="N10" s="73">
        <v>27</v>
      </c>
      <c r="O10" s="73">
        <v>27</v>
      </c>
      <c r="P10" s="7">
        <v>24</v>
      </c>
      <c r="Q10" s="7">
        <v>21</v>
      </c>
      <c r="R10" s="6">
        <v>56</v>
      </c>
      <c r="S10" s="6">
        <v>60</v>
      </c>
      <c r="T10" s="6">
        <v>57</v>
      </c>
      <c r="U10" s="6">
        <v>65</v>
      </c>
      <c r="V10" s="6">
        <v>58</v>
      </c>
      <c r="W10" s="6">
        <v>57</v>
      </c>
      <c r="X10" s="6">
        <v>55</v>
      </c>
      <c r="Y10" s="35">
        <v>55</v>
      </c>
      <c r="Z10" s="35">
        <v>55</v>
      </c>
      <c r="AA10" s="47">
        <v>55</v>
      </c>
      <c r="AB10" s="79">
        <v>64</v>
      </c>
      <c r="AC10" s="6">
        <v>62</v>
      </c>
      <c r="AD10" s="6">
        <v>62</v>
      </c>
      <c r="AE10" s="6">
        <v>63</v>
      </c>
      <c r="AF10" s="6">
        <v>62</v>
      </c>
      <c r="AG10" s="6">
        <v>59</v>
      </c>
      <c r="AH10" s="6">
        <v>53</v>
      </c>
      <c r="AI10" s="6">
        <v>53</v>
      </c>
      <c r="AJ10" s="6">
        <v>57</v>
      </c>
      <c r="AK10" s="6">
        <v>59</v>
      </c>
      <c r="AL10" s="6">
        <v>53</v>
      </c>
      <c r="AM10" s="6">
        <v>56</v>
      </c>
      <c r="AN10" s="6">
        <v>54</v>
      </c>
      <c r="AO10" s="35">
        <v>51</v>
      </c>
      <c r="AP10" s="35">
        <v>51</v>
      </c>
      <c r="AQ10" s="47">
        <v>51</v>
      </c>
      <c r="AR10" s="79">
        <v>59</v>
      </c>
      <c r="AS10" s="73">
        <v>47</v>
      </c>
      <c r="AT10" s="73">
        <v>47</v>
      </c>
      <c r="AU10" s="73">
        <v>47</v>
      </c>
      <c r="AV10" s="73">
        <v>46</v>
      </c>
      <c r="AW10" s="73">
        <v>42</v>
      </c>
    </row>
    <row r="11" spans="1:49" ht="15" thickBot="1" x14ac:dyDescent="0.4">
      <c r="A11" s="27" t="s">
        <v>179</v>
      </c>
      <c r="B11" s="6">
        <v>59</v>
      </c>
      <c r="C11" s="6">
        <v>44</v>
      </c>
      <c r="D11" s="6">
        <v>39</v>
      </c>
      <c r="E11" s="6">
        <v>49</v>
      </c>
      <c r="F11" s="6">
        <v>31</v>
      </c>
      <c r="G11" s="6">
        <v>37</v>
      </c>
      <c r="H11" s="6">
        <v>35</v>
      </c>
      <c r="I11" s="35">
        <v>35</v>
      </c>
      <c r="J11" s="35">
        <v>47</v>
      </c>
      <c r="K11" s="47">
        <v>35</v>
      </c>
      <c r="L11" s="79">
        <v>35</v>
      </c>
      <c r="M11" s="73">
        <v>33</v>
      </c>
      <c r="N11" s="73">
        <v>34</v>
      </c>
      <c r="O11" s="73">
        <v>31</v>
      </c>
      <c r="P11" s="7">
        <v>34</v>
      </c>
      <c r="Q11" s="7">
        <v>34</v>
      </c>
      <c r="R11" s="6">
        <v>178</v>
      </c>
      <c r="S11" s="6">
        <v>131</v>
      </c>
      <c r="T11" s="6">
        <v>113</v>
      </c>
      <c r="U11" s="6">
        <v>109</v>
      </c>
      <c r="V11" s="6">
        <v>97</v>
      </c>
      <c r="W11" s="6">
        <v>106</v>
      </c>
      <c r="X11" s="6">
        <v>108</v>
      </c>
      <c r="Y11" s="35">
        <v>107</v>
      </c>
      <c r="Z11" s="35">
        <v>107</v>
      </c>
      <c r="AA11" s="47">
        <v>107</v>
      </c>
      <c r="AB11" s="79">
        <v>135</v>
      </c>
      <c r="AC11" s="6">
        <v>129</v>
      </c>
      <c r="AD11" s="6">
        <v>132</v>
      </c>
      <c r="AE11" s="6">
        <v>120</v>
      </c>
      <c r="AF11" s="6">
        <v>134</v>
      </c>
      <c r="AG11" s="6">
        <v>137</v>
      </c>
      <c r="AH11" s="6">
        <v>158</v>
      </c>
      <c r="AI11" s="6">
        <v>120</v>
      </c>
      <c r="AJ11" s="6">
        <v>97</v>
      </c>
      <c r="AK11" s="6">
        <v>110</v>
      </c>
      <c r="AL11" s="6">
        <v>91</v>
      </c>
      <c r="AM11" s="6">
        <v>93</v>
      </c>
      <c r="AN11" s="6">
        <v>91</v>
      </c>
      <c r="AO11" s="35">
        <v>93</v>
      </c>
      <c r="AP11" s="35">
        <v>93</v>
      </c>
      <c r="AQ11" s="47">
        <v>90</v>
      </c>
      <c r="AR11" s="79">
        <v>109</v>
      </c>
      <c r="AS11" s="73">
        <v>81</v>
      </c>
      <c r="AT11" s="73">
        <v>82</v>
      </c>
      <c r="AU11" s="73">
        <v>78</v>
      </c>
      <c r="AV11" s="73">
        <v>79</v>
      </c>
      <c r="AW11" s="73">
        <v>83</v>
      </c>
    </row>
    <row r="12" spans="1:49" ht="15" thickBot="1" x14ac:dyDescent="0.4">
      <c r="A12" s="27" t="s">
        <v>181</v>
      </c>
      <c r="B12" s="6">
        <v>46</v>
      </c>
      <c r="C12" s="6">
        <v>46</v>
      </c>
      <c r="D12" s="6">
        <v>46</v>
      </c>
      <c r="E12" s="6">
        <v>54</v>
      </c>
      <c r="F12" s="6">
        <v>35</v>
      </c>
      <c r="G12" s="6">
        <v>37</v>
      </c>
      <c r="H12" s="6">
        <v>35</v>
      </c>
      <c r="I12" s="35">
        <v>34</v>
      </c>
      <c r="J12" s="35">
        <v>36</v>
      </c>
      <c r="K12" s="47">
        <v>51</v>
      </c>
      <c r="L12" s="79">
        <v>39</v>
      </c>
      <c r="M12" s="73">
        <v>37</v>
      </c>
      <c r="N12" s="73">
        <v>37</v>
      </c>
      <c r="O12" s="73">
        <v>33</v>
      </c>
      <c r="P12" s="7">
        <v>32</v>
      </c>
      <c r="Q12" s="7">
        <v>31</v>
      </c>
      <c r="R12" s="6">
        <v>86</v>
      </c>
      <c r="S12" s="6">
        <v>114</v>
      </c>
      <c r="T12" s="6">
        <v>93</v>
      </c>
      <c r="U12" s="6">
        <v>131</v>
      </c>
      <c r="V12" s="6">
        <v>82</v>
      </c>
      <c r="W12" s="6">
        <v>86</v>
      </c>
      <c r="X12" s="6">
        <v>83</v>
      </c>
      <c r="Y12" s="35">
        <v>81</v>
      </c>
      <c r="Z12" s="35">
        <v>84</v>
      </c>
      <c r="AA12" s="47">
        <v>84</v>
      </c>
      <c r="AB12" s="79">
        <v>102</v>
      </c>
      <c r="AC12" s="6">
        <v>131</v>
      </c>
      <c r="AD12" s="6">
        <v>131</v>
      </c>
      <c r="AE12" s="6">
        <v>130</v>
      </c>
      <c r="AF12" s="6">
        <v>129</v>
      </c>
      <c r="AG12" s="6">
        <v>117</v>
      </c>
      <c r="AH12" s="6">
        <v>142</v>
      </c>
      <c r="AI12" s="6">
        <v>116</v>
      </c>
      <c r="AJ12" s="6">
        <v>105</v>
      </c>
      <c r="AK12" s="6">
        <v>114</v>
      </c>
      <c r="AL12" s="6">
        <v>91</v>
      </c>
      <c r="AM12" s="6">
        <v>95</v>
      </c>
      <c r="AN12" s="6">
        <v>91</v>
      </c>
      <c r="AO12" s="35">
        <v>93</v>
      </c>
      <c r="AP12" s="35">
        <v>95</v>
      </c>
      <c r="AQ12" s="47">
        <v>103</v>
      </c>
      <c r="AR12" s="79">
        <v>128</v>
      </c>
      <c r="AS12" s="73">
        <v>94</v>
      </c>
      <c r="AT12" s="73">
        <v>94</v>
      </c>
      <c r="AU12" s="73">
        <v>88</v>
      </c>
      <c r="AV12" s="73">
        <v>86</v>
      </c>
      <c r="AW12" s="73">
        <v>82</v>
      </c>
    </row>
    <row r="13" spans="1:49" ht="15" thickBot="1" x14ac:dyDescent="0.4">
      <c r="A13" s="27" t="s">
        <v>183</v>
      </c>
      <c r="B13" s="6">
        <v>22</v>
      </c>
      <c r="C13" s="6">
        <v>18</v>
      </c>
      <c r="D13" s="28" t="s">
        <v>184</v>
      </c>
      <c r="E13" s="28" t="s">
        <v>184</v>
      </c>
      <c r="F13" s="28" t="s">
        <v>184</v>
      </c>
      <c r="G13" s="28" t="s">
        <v>184</v>
      </c>
      <c r="H13" s="28" t="s">
        <v>184</v>
      </c>
      <c r="I13" s="36" t="s">
        <v>184</v>
      </c>
      <c r="J13" s="36" t="s">
        <v>184</v>
      </c>
      <c r="K13" s="53" t="s">
        <v>184</v>
      </c>
      <c r="L13" s="81" t="s">
        <v>196</v>
      </c>
      <c r="M13" s="88" t="s">
        <v>196</v>
      </c>
      <c r="N13" s="88" t="s">
        <v>184</v>
      </c>
      <c r="O13" s="88" t="s">
        <v>184</v>
      </c>
      <c r="P13" s="117" t="s">
        <v>184</v>
      </c>
      <c r="Q13" s="117" t="s">
        <v>184</v>
      </c>
      <c r="R13" s="6">
        <v>40</v>
      </c>
      <c r="S13" s="6">
        <v>40</v>
      </c>
      <c r="T13" s="28" t="s">
        <v>184</v>
      </c>
      <c r="U13" s="28" t="s">
        <v>184</v>
      </c>
      <c r="V13" s="28" t="s">
        <v>184</v>
      </c>
      <c r="W13" s="28" t="s">
        <v>184</v>
      </c>
      <c r="X13" s="28" t="s">
        <v>184</v>
      </c>
      <c r="Y13" s="36" t="s">
        <v>184</v>
      </c>
      <c r="Z13" s="36" t="s">
        <v>184</v>
      </c>
      <c r="AA13" s="53" t="s">
        <v>184</v>
      </c>
      <c r="AB13" s="81" t="s">
        <v>196</v>
      </c>
      <c r="AC13" s="28" t="s">
        <v>196</v>
      </c>
      <c r="AD13" s="28" t="s">
        <v>184</v>
      </c>
      <c r="AE13" s="28" t="s">
        <v>184</v>
      </c>
      <c r="AF13" s="28" t="s">
        <v>184</v>
      </c>
      <c r="AG13" s="28" t="s">
        <v>184</v>
      </c>
      <c r="AH13" s="6">
        <v>53</v>
      </c>
      <c r="AI13" s="6">
        <v>43</v>
      </c>
      <c r="AJ13" s="28" t="s">
        <v>184</v>
      </c>
      <c r="AK13" s="28" t="s">
        <v>184</v>
      </c>
      <c r="AL13" s="28" t="s">
        <v>184</v>
      </c>
      <c r="AM13" s="28" t="s">
        <v>184</v>
      </c>
      <c r="AN13" s="28" t="s">
        <v>184</v>
      </c>
      <c r="AO13" s="36" t="s">
        <v>184</v>
      </c>
      <c r="AP13" s="36" t="s">
        <v>184</v>
      </c>
      <c r="AQ13" s="53" t="s">
        <v>184</v>
      </c>
      <c r="AR13" s="81" t="s">
        <v>196</v>
      </c>
      <c r="AS13" s="88" t="s">
        <v>196</v>
      </c>
      <c r="AT13" s="88" t="s">
        <v>196</v>
      </c>
      <c r="AU13" s="88" t="s">
        <v>184</v>
      </c>
      <c r="AV13" s="88" t="s">
        <v>184</v>
      </c>
      <c r="AW13" s="88" t="s">
        <v>184</v>
      </c>
    </row>
    <row r="14" spans="1:49" ht="15" thickBot="1" x14ac:dyDescent="0.4">
      <c r="A14" s="27" t="s">
        <v>82</v>
      </c>
      <c r="B14" s="6">
        <v>267</v>
      </c>
      <c r="C14" s="6">
        <v>247</v>
      </c>
      <c r="D14" s="6">
        <v>235</v>
      </c>
      <c r="E14" s="6">
        <v>279</v>
      </c>
      <c r="F14" s="6">
        <v>215</v>
      </c>
      <c r="G14" s="6">
        <v>237</v>
      </c>
      <c r="H14" s="6">
        <v>224</v>
      </c>
      <c r="I14" s="35">
        <f>SUM(I5:I12)</f>
        <v>232</v>
      </c>
      <c r="J14" s="35">
        <v>254</v>
      </c>
      <c r="K14" s="47">
        <v>257</v>
      </c>
      <c r="L14" s="79">
        <v>238</v>
      </c>
      <c r="M14" s="73">
        <v>223</v>
      </c>
      <c r="N14" s="73">
        <v>226</v>
      </c>
      <c r="O14" s="73">
        <v>218</v>
      </c>
      <c r="P14" s="6">
        <v>220</v>
      </c>
      <c r="Q14" s="6">
        <v>210</v>
      </c>
      <c r="R14" s="6">
        <v>648</v>
      </c>
      <c r="S14" s="6">
        <v>550</v>
      </c>
      <c r="T14" s="6">
        <v>526</v>
      </c>
      <c r="U14" s="6">
        <v>587</v>
      </c>
      <c r="V14" s="6">
        <v>488</v>
      </c>
      <c r="W14" s="6">
        <v>517</v>
      </c>
      <c r="X14" s="6">
        <v>509</v>
      </c>
      <c r="Y14" s="35">
        <f>SUM(Y5:Y12)</f>
        <v>503</v>
      </c>
      <c r="Z14" s="35">
        <v>551</v>
      </c>
      <c r="AA14" s="47">
        <v>551</v>
      </c>
      <c r="AB14" s="79">
        <v>638</v>
      </c>
      <c r="AC14" s="6">
        <v>660</v>
      </c>
      <c r="AD14" s="6">
        <v>665</v>
      </c>
      <c r="AE14" s="6">
        <f>SUM(AE5:AE13)</f>
        <v>653</v>
      </c>
      <c r="AF14" s="6">
        <v>650</v>
      </c>
      <c r="AG14" s="6">
        <v>644</v>
      </c>
      <c r="AH14" s="6">
        <v>606</v>
      </c>
      <c r="AI14" s="6">
        <v>543</v>
      </c>
      <c r="AJ14" s="6">
        <v>476</v>
      </c>
      <c r="AK14" s="6">
        <v>522</v>
      </c>
      <c r="AL14" s="6">
        <v>463</v>
      </c>
      <c r="AM14" s="6">
        <v>497</v>
      </c>
      <c r="AN14" s="6">
        <v>478</v>
      </c>
      <c r="AO14" s="35">
        <f>SUM(AO5:AO12)</f>
        <v>501</v>
      </c>
      <c r="AP14" s="35">
        <v>503</v>
      </c>
      <c r="AQ14" s="47">
        <v>505</v>
      </c>
      <c r="AR14" s="79">
        <v>591</v>
      </c>
      <c r="AS14" s="73">
        <v>483</v>
      </c>
      <c r="AT14" s="73">
        <v>485</v>
      </c>
      <c r="AU14" s="73">
        <v>467</v>
      </c>
      <c r="AV14" s="73">
        <v>472</v>
      </c>
      <c r="AW14" s="73">
        <v>460</v>
      </c>
    </row>
    <row r="15" spans="1:49" ht="15" thickBot="1" x14ac:dyDescent="0.4">
      <c r="A15" s="138" t="s">
        <v>164</v>
      </c>
      <c r="B15" s="199" t="s">
        <v>197</v>
      </c>
      <c r="C15" s="194"/>
      <c r="D15" s="194"/>
      <c r="E15" s="194"/>
      <c r="F15" s="194"/>
      <c r="G15" s="194"/>
      <c r="H15" s="194"/>
      <c r="I15" s="194"/>
      <c r="J15" s="194"/>
      <c r="K15" s="194"/>
      <c r="L15" s="194"/>
      <c r="M15" s="194"/>
      <c r="N15" s="194"/>
      <c r="O15" s="194"/>
      <c r="P15" s="194"/>
      <c r="Q15" s="195"/>
      <c r="R15" s="142" t="s">
        <v>198</v>
      </c>
      <c r="S15" s="154"/>
      <c r="T15" s="154"/>
      <c r="U15" s="154"/>
      <c r="V15" s="154"/>
      <c r="W15" s="154"/>
      <c r="X15" s="154"/>
      <c r="Y15" s="154"/>
      <c r="Z15" s="154"/>
      <c r="AA15" s="154"/>
      <c r="AB15" s="154"/>
      <c r="AC15" s="154"/>
      <c r="AD15" s="154"/>
      <c r="AE15" s="154"/>
      <c r="AF15" s="154"/>
      <c r="AG15" s="154"/>
      <c r="AH15" s="154"/>
      <c r="AI15" s="154"/>
      <c r="AJ15" s="154"/>
      <c r="AK15" s="154"/>
      <c r="AL15" s="154"/>
      <c r="AM15" s="154"/>
      <c r="AN15" s="154"/>
      <c r="AO15" s="154"/>
      <c r="AP15" s="154"/>
      <c r="AQ15" s="154"/>
      <c r="AR15" s="154"/>
      <c r="AS15" s="154"/>
      <c r="AT15" s="154"/>
      <c r="AU15" s="154"/>
      <c r="AV15" s="154"/>
      <c r="AW15" s="180"/>
    </row>
    <row r="16" spans="1:49" ht="15" thickBot="1" x14ac:dyDescent="0.4">
      <c r="A16" s="200"/>
      <c r="B16" s="196"/>
      <c r="C16" s="197"/>
      <c r="D16" s="197"/>
      <c r="E16" s="197"/>
      <c r="F16" s="197"/>
      <c r="G16" s="197"/>
      <c r="H16" s="197"/>
      <c r="I16" s="197"/>
      <c r="J16" s="197"/>
      <c r="K16" s="197"/>
      <c r="L16" s="197"/>
      <c r="M16" s="197"/>
      <c r="N16" s="197"/>
      <c r="O16" s="197"/>
      <c r="P16" s="197"/>
      <c r="Q16" s="198"/>
      <c r="R16" s="142" t="s">
        <v>199</v>
      </c>
      <c r="S16" s="154"/>
      <c r="T16" s="154"/>
      <c r="U16" s="154"/>
      <c r="V16" s="154"/>
      <c r="W16" s="154"/>
      <c r="X16" s="154"/>
      <c r="Y16" s="154"/>
      <c r="Z16" s="154"/>
      <c r="AA16" s="154"/>
      <c r="AB16" s="154"/>
      <c r="AC16" s="154"/>
      <c r="AD16" s="154"/>
      <c r="AE16" s="154"/>
      <c r="AF16" s="154"/>
      <c r="AG16" s="180"/>
      <c r="AH16" s="142" t="s">
        <v>200</v>
      </c>
      <c r="AI16" s="154"/>
      <c r="AJ16" s="154"/>
      <c r="AK16" s="154"/>
      <c r="AL16" s="154"/>
      <c r="AM16" s="154"/>
      <c r="AN16" s="154"/>
      <c r="AO16" s="154"/>
      <c r="AP16" s="154"/>
      <c r="AQ16" s="154"/>
      <c r="AR16" s="154"/>
      <c r="AS16" s="154"/>
      <c r="AT16" s="154"/>
      <c r="AU16" s="154"/>
      <c r="AV16" s="154"/>
      <c r="AW16" s="180"/>
    </row>
    <row r="17" spans="1:49" ht="15" thickBot="1" x14ac:dyDescent="0.4">
      <c r="A17" s="139"/>
      <c r="B17" s="26">
        <v>2008</v>
      </c>
      <c r="C17" s="26">
        <v>2009</v>
      </c>
      <c r="D17" s="26">
        <v>2010</v>
      </c>
      <c r="E17" s="26">
        <v>2011</v>
      </c>
      <c r="F17" s="26">
        <v>2012</v>
      </c>
      <c r="G17" s="26">
        <v>2013</v>
      </c>
      <c r="H17" s="26">
        <v>2014</v>
      </c>
      <c r="I17" s="26">
        <v>2015</v>
      </c>
      <c r="J17" s="26">
        <v>2016</v>
      </c>
      <c r="K17" s="26" t="s">
        <v>169</v>
      </c>
      <c r="L17" s="26">
        <v>2018</v>
      </c>
      <c r="M17" s="26">
        <v>2019</v>
      </c>
      <c r="N17" s="26">
        <v>2020</v>
      </c>
      <c r="O17" s="26">
        <v>2021</v>
      </c>
      <c r="P17" s="26">
        <v>2022</v>
      </c>
      <c r="Q17" s="26">
        <v>2023</v>
      </c>
      <c r="R17" s="26">
        <v>2008</v>
      </c>
      <c r="S17" s="26">
        <v>2009</v>
      </c>
      <c r="T17" s="26">
        <v>2010</v>
      </c>
      <c r="U17" s="26">
        <v>2011</v>
      </c>
      <c r="V17" s="26">
        <v>2012</v>
      </c>
      <c r="W17" s="26">
        <v>2013</v>
      </c>
      <c r="X17" s="26">
        <v>2014</v>
      </c>
      <c r="Y17" s="26">
        <v>2015</v>
      </c>
      <c r="Z17" s="26">
        <v>2016</v>
      </c>
      <c r="AA17" s="26" t="s">
        <v>169</v>
      </c>
      <c r="AB17" s="26">
        <v>2018</v>
      </c>
      <c r="AC17" s="26">
        <v>2019</v>
      </c>
      <c r="AD17" s="26">
        <v>2020</v>
      </c>
      <c r="AE17" s="26">
        <v>2021</v>
      </c>
      <c r="AF17" s="26">
        <v>2022</v>
      </c>
      <c r="AG17" s="26">
        <v>2023</v>
      </c>
      <c r="AH17" s="26">
        <v>2008</v>
      </c>
      <c r="AI17" s="26">
        <v>2009</v>
      </c>
      <c r="AJ17" s="26">
        <v>2010</v>
      </c>
      <c r="AK17" s="26">
        <v>2011</v>
      </c>
      <c r="AL17" s="26">
        <v>2012</v>
      </c>
      <c r="AM17" s="26">
        <v>2013</v>
      </c>
      <c r="AN17" s="26">
        <v>2014</v>
      </c>
      <c r="AO17" s="26">
        <v>2015</v>
      </c>
      <c r="AP17" s="26">
        <v>2016</v>
      </c>
      <c r="AQ17" s="26" t="s">
        <v>169</v>
      </c>
      <c r="AR17" s="26">
        <v>2018</v>
      </c>
      <c r="AS17" s="26">
        <v>2019</v>
      </c>
      <c r="AT17" s="26">
        <v>2020</v>
      </c>
      <c r="AU17" s="26">
        <v>2021</v>
      </c>
      <c r="AV17" s="26">
        <v>2022</v>
      </c>
      <c r="AW17" s="26">
        <v>2023</v>
      </c>
    </row>
    <row r="18" spans="1:49" ht="15" thickBot="1" x14ac:dyDescent="0.4">
      <c r="A18" s="27" t="s">
        <v>170</v>
      </c>
      <c r="B18" s="12">
        <v>29521</v>
      </c>
      <c r="C18" s="12">
        <v>31536</v>
      </c>
      <c r="D18" s="12">
        <v>26338</v>
      </c>
      <c r="E18" s="12">
        <v>26111</v>
      </c>
      <c r="F18" s="12">
        <v>23612</v>
      </c>
      <c r="G18" s="12">
        <v>23524</v>
      </c>
      <c r="H18" s="12">
        <v>25039</v>
      </c>
      <c r="I18" s="37">
        <v>25740</v>
      </c>
      <c r="J18" s="37">
        <v>26678</v>
      </c>
      <c r="K18" s="46">
        <v>24113</v>
      </c>
      <c r="L18" s="56">
        <v>55074</v>
      </c>
      <c r="M18" s="46">
        <v>50392</v>
      </c>
      <c r="N18" s="46">
        <v>43587</v>
      </c>
      <c r="O18" s="46">
        <v>41800</v>
      </c>
      <c r="P18" s="118">
        <v>43657</v>
      </c>
      <c r="Q18" s="118">
        <v>40372</v>
      </c>
      <c r="R18" s="12">
        <v>22140</v>
      </c>
      <c r="S18" s="12">
        <v>23852</v>
      </c>
      <c r="T18" s="12">
        <v>19754</v>
      </c>
      <c r="U18" s="12">
        <v>19583</v>
      </c>
      <c r="V18" s="12">
        <v>17709</v>
      </c>
      <c r="W18" s="12">
        <v>17643</v>
      </c>
      <c r="X18" s="12">
        <v>18779</v>
      </c>
      <c r="Y18" s="37">
        <v>19305</v>
      </c>
      <c r="Z18" s="37">
        <v>20008</v>
      </c>
      <c r="AA18" s="46">
        <v>14334</v>
      </c>
      <c r="AB18" s="56">
        <v>20912</v>
      </c>
      <c r="AC18" s="46">
        <v>19158</v>
      </c>
      <c r="AD18" s="46">
        <v>16555</v>
      </c>
      <c r="AE18" s="46">
        <v>15895</v>
      </c>
      <c r="AF18" s="118">
        <v>16590</v>
      </c>
      <c r="AG18" s="118">
        <v>15341</v>
      </c>
      <c r="AH18" s="12">
        <v>7380</v>
      </c>
      <c r="AI18" s="12">
        <v>7884</v>
      </c>
      <c r="AJ18" s="12">
        <v>6584</v>
      </c>
      <c r="AK18" s="12">
        <v>6528</v>
      </c>
      <c r="AL18" s="12">
        <v>5903</v>
      </c>
      <c r="AM18" s="12">
        <v>5881</v>
      </c>
      <c r="AN18" s="12">
        <v>6260</v>
      </c>
      <c r="AO18" s="37">
        <v>6435</v>
      </c>
      <c r="AP18" s="37">
        <v>6670</v>
      </c>
      <c r="AQ18" s="46">
        <v>9779</v>
      </c>
      <c r="AR18" s="56">
        <v>34162</v>
      </c>
      <c r="AS18" s="46">
        <v>31234</v>
      </c>
      <c r="AT18" s="46">
        <v>27032</v>
      </c>
      <c r="AU18" s="46">
        <v>25905</v>
      </c>
      <c r="AV18" s="46">
        <v>27067</v>
      </c>
      <c r="AW18" s="46">
        <v>25031</v>
      </c>
    </row>
    <row r="19" spans="1:49" ht="15" thickBot="1" x14ac:dyDescent="0.4">
      <c r="A19" s="27" t="s">
        <v>173</v>
      </c>
      <c r="B19" s="12">
        <v>4493</v>
      </c>
      <c r="C19" s="12">
        <v>8304</v>
      </c>
      <c r="D19" s="12">
        <v>3066</v>
      </c>
      <c r="E19" s="12">
        <v>3356</v>
      </c>
      <c r="F19" s="12">
        <v>4412</v>
      </c>
      <c r="G19" s="12">
        <v>5778</v>
      </c>
      <c r="H19" s="12">
        <v>5752</v>
      </c>
      <c r="I19" s="37">
        <v>6204</v>
      </c>
      <c r="J19" s="37">
        <v>6073</v>
      </c>
      <c r="K19" s="48">
        <v>6626</v>
      </c>
      <c r="L19" s="80">
        <v>14501</v>
      </c>
      <c r="M19" s="78">
        <v>12192</v>
      </c>
      <c r="N19" s="78">
        <v>10996</v>
      </c>
      <c r="O19" s="78">
        <v>10963</v>
      </c>
      <c r="P19" s="13">
        <v>10553</v>
      </c>
      <c r="Q19" s="13">
        <v>9667</v>
      </c>
      <c r="R19" s="12">
        <v>3370</v>
      </c>
      <c r="S19" s="12">
        <v>6228</v>
      </c>
      <c r="T19" s="12">
        <v>2300</v>
      </c>
      <c r="U19" s="12">
        <v>2517</v>
      </c>
      <c r="V19" s="12">
        <v>3309</v>
      </c>
      <c r="W19" s="12">
        <v>4333</v>
      </c>
      <c r="X19" s="12">
        <v>4314</v>
      </c>
      <c r="Y19" s="37">
        <v>4653</v>
      </c>
      <c r="Z19" s="37">
        <v>4555</v>
      </c>
      <c r="AA19" s="48">
        <v>4198</v>
      </c>
      <c r="AB19" s="80">
        <v>5502</v>
      </c>
      <c r="AC19" s="78">
        <v>4633</v>
      </c>
      <c r="AD19" s="78">
        <v>4178</v>
      </c>
      <c r="AE19" s="78">
        <v>4166</v>
      </c>
      <c r="AF19" s="13">
        <v>4010</v>
      </c>
      <c r="AG19" s="13">
        <v>3673</v>
      </c>
      <c r="AH19" s="12">
        <v>1123</v>
      </c>
      <c r="AI19" s="12">
        <v>2076</v>
      </c>
      <c r="AJ19" s="6">
        <v>767</v>
      </c>
      <c r="AK19" s="6">
        <v>839</v>
      </c>
      <c r="AL19" s="12">
        <v>1103</v>
      </c>
      <c r="AM19" s="12">
        <v>1444</v>
      </c>
      <c r="AN19" s="12">
        <v>1438</v>
      </c>
      <c r="AO19" s="37">
        <v>1551</v>
      </c>
      <c r="AP19" s="37">
        <v>1518</v>
      </c>
      <c r="AQ19" s="48">
        <v>2428</v>
      </c>
      <c r="AR19" s="80">
        <v>8999</v>
      </c>
      <c r="AS19" s="78">
        <v>7559</v>
      </c>
      <c r="AT19" s="78">
        <v>6818</v>
      </c>
      <c r="AU19" s="78">
        <v>6797</v>
      </c>
      <c r="AV19" s="78">
        <v>6543</v>
      </c>
      <c r="AW19" s="78">
        <v>5994</v>
      </c>
    </row>
    <row r="20" spans="1:49" ht="15" thickBot="1" x14ac:dyDescent="0.4">
      <c r="A20" s="27" t="s">
        <v>174</v>
      </c>
      <c r="B20" s="12">
        <v>14614</v>
      </c>
      <c r="C20" s="12">
        <v>14875</v>
      </c>
      <c r="D20" s="12">
        <v>11312</v>
      </c>
      <c r="E20" s="12">
        <v>10300</v>
      </c>
      <c r="F20" s="12">
        <v>10945</v>
      </c>
      <c r="G20" s="12">
        <v>10587</v>
      </c>
      <c r="H20" s="12">
        <v>10360</v>
      </c>
      <c r="I20" s="37">
        <v>11769</v>
      </c>
      <c r="J20" s="37">
        <v>12605</v>
      </c>
      <c r="K20" s="48">
        <v>13065</v>
      </c>
      <c r="L20" s="80">
        <v>25639</v>
      </c>
      <c r="M20" s="78">
        <v>21875</v>
      </c>
      <c r="N20" s="78">
        <v>23616</v>
      </c>
      <c r="O20" s="78">
        <v>20836</v>
      </c>
      <c r="P20" s="13">
        <v>20773</v>
      </c>
      <c r="Q20" s="13">
        <v>18345</v>
      </c>
      <c r="R20" s="12">
        <v>10961</v>
      </c>
      <c r="S20" s="12">
        <v>11156</v>
      </c>
      <c r="T20" s="12">
        <v>8484</v>
      </c>
      <c r="U20" s="12">
        <v>7725</v>
      </c>
      <c r="V20" s="12">
        <v>8209</v>
      </c>
      <c r="W20" s="12">
        <v>7940</v>
      </c>
      <c r="X20" s="12">
        <v>7770</v>
      </c>
      <c r="Y20" s="37">
        <v>8827</v>
      </c>
      <c r="Z20" s="37">
        <v>9454</v>
      </c>
      <c r="AA20" s="48">
        <v>7925</v>
      </c>
      <c r="AB20" s="80">
        <v>9689</v>
      </c>
      <c r="AC20" s="78">
        <v>8313</v>
      </c>
      <c r="AD20" s="78">
        <v>9059</v>
      </c>
      <c r="AE20" s="78">
        <v>7918</v>
      </c>
      <c r="AF20" s="13">
        <v>7894</v>
      </c>
      <c r="AG20" s="13">
        <v>6971</v>
      </c>
      <c r="AH20" s="12">
        <v>3654</v>
      </c>
      <c r="AI20" s="12">
        <v>3719</v>
      </c>
      <c r="AJ20" s="12">
        <v>2826</v>
      </c>
      <c r="AK20" s="12">
        <v>2575</v>
      </c>
      <c r="AL20" s="12">
        <v>2736</v>
      </c>
      <c r="AM20" s="12">
        <v>2647</v>
      </c>
      <c r="AN20" s="12">
        <v>2590</v>
      </c>
      <c r="AO20" s="37">
        <v>2942</v>
      </c>
      <c r="AP20" s="37">
        <v>3151</v>
      </c>
      <c r="AQ20" s="48">
        <v>5140</v>
      </c>
      <c r="AR20" s="80">
        <v>15950</v>
      </c>
      <c r="AS20" s="78">
        <v>13562</v>
      </c>
      <c r="AT20" s="78">
        <v>14557</v>
      </c>
      <c r="AU20" s="78">
        <v>12918</v>
      </c>
      <c r="AV20" s="78">
        <v>12879</v>
      </c>
      <c r="AW20" s="78">
        <v>11374</v>
      </c>
    </row>
    <row r="21" spans="1:49" ht="15" thickBot="1" x14ac:dyDescent="0.4">
      <c r="A21" s="5" t="s">
        <v>175</v>
      </c>
      <c r="B21" s="12">
        <v>9302</v>
      </c>
      <c r="C21" s="12">
        <v>8346</v>
      </c>
      <c r="D21" s="12">
        <v>9859</v>
      </c>
      <c r="E21" s="12">
        <v>14395</v>
      </c>
      <c r="F21" s="12">
        <v>13720</v>
      </c>
      <c r="G21" s="12">
        <v>13903</v>
      </c>
      <c r="H21" s="12">
        <v>14087</v>
      </c>
      <c r="I21" s="37">
        <v>18502</v>
      </c>
      <c r="J21" s="37">
        <v>15185</v>
      </c>
      <c r="K21" s="48">
        <v>15329</v>
      </c>
      <c r="L21" s="80">
        <v>39431</v>
      </c>
      <c r="M21" s="78">
        <v>35378</v>
      </c>
      <c r="N21" s="78">
        <v>30743</v>
      </c>
      <c r="O21" s="78">
        <v>25830</v>
      </c>
      <c r="P21" s="13">
        <v>29680</v>
      </c>
      <c r="Q21" s="13">
        <v>24878</v>
      </c>
      <c r="R21" s="12">
        <v>6977</v>
      </c>
      <c r="S21" s="12">
        <v>6260</v>
      </c>
      <c r="T21" s="12">
        <v>7395</v>
      </c>
      <c r="U21" s="12">
        <v>10796</v>
      </c>
      <c r="V21" s="12">
        <v>10290</v>
      </c>
      <c r="W21" s="12">
        <v>10428</v>
      </c>
      <c r="X21" s="12">
        <v>10565</v>
      </c>
      <c r="Y21" s="37">
        <v>13876</v>
      </c>
      <c r="Z21" s="37">
        <v>11389</v>
      </c>
      <c r="AA21" s="48">
        <v>9336</v>
      </c>
      <c r="AB21" s="80">
        <v>14974</v>
      </c>
      <c r="AC21" s="78">
        <v>13444</v>
      </c>
      <c r="AD21" s="78">
        <v>11683</v>
      </c>
      <c r="AE21" s="78">
        <v>9815</v>
      </c>
      <c r="AF21" s="13">
        <v>11278</v>
      </c>
      <c r="AG21" s="13">
        <v>9454</v>
      </c>
      <c r="AH21" s="12">
        <v>2326</v>
      </c>
      <c r="AI21" s="12">
        <v>2087</v>
      </c>
      <c r="AJ21" s="12">
        <v>2465</v>
      </c>
      <c r="AK21" s="12">
        <v>3599</v>
      </c>
      <c r="AL21" s="12">
        <v>3430</v>
      </c>
      <c r="AM21" s="12">
        <v>3476</v>
      </c>
      <c r="AN21" s="12">
        <v>3522</v>
      </c>
      <c r="AO21" s="37">
        <v>4626</v>
      </c>
      <c r="AP21" s="37">
        <v>3796</v>
      </c>
      <c r="AQ21" s="48">
        <v>5993</v>
      </c>
      <c r="AR21" s="80">
        <v>24457</v>
      </c>
      <c r="AS21" s="78">
        <v>21934</v>
      </c>
      <c r="AT21" s="78">
        <v>19060</v>
      </c>
      <c r="AU21" s="78">
        <v>16015</v>
      </c>
      <c r="AV21" s="78">
        <v>18402</v>
      </c>
      <c r="AW21" s="78">
        <v>15424</v>
      </c>
    </row>
    <row r="22" spans="1:49" ht="15" thickBot="1" x14ac:dyDescent="0.4">
      <c r="A22" s="5" t="s">
        <v>176</v>
      </c>
      <c r="B22" s="12">
        <v>58396</v>
      </c>
      <c r="C22" s="12">
        <v>54245</v>
      </c>
      <c r="D22" s="12">
        <v>51013</v>
      </c>
      <c r="E22" s="12">
        <v>41819</v>
      </c>
      <c r="F22" s="12">
        <v>40832</v>
      </c>
      <c r="G22" s="12">
        <v>36651</v>
      </c>
      <c r="H22" s="12">
        <v>37239</v>
      </c>
      <c r="I22" s="37">
        <v>36504</v>
      </c>
      <c r="J22" s="37">
        <v>34112</v>
      </c>
      <c r="K22" s="48">
        <v>30864</v>
      </c>
      <c r="L22" s="80">
        <v>162407</v>
      </c>
      <c r="M22" s="78">
        <v>134711</v>
      </c>
      <c r="N22" s="78">
        <v>100023</v>
      </c>
      <c r="O22" s="78">
        <v>68239</v>
      </c>
      <c r="P22" s="13">
        <v>72936</v>
      </c>
      <c r="Q22" s="13">
        <v>64737</v>
      </c>
      <c r="R22" s="12">
        <v>43797</v>
      </c>
      <c r="S22" s="12">
        <v>40684</v>
      </c>
      <c r="T22" s="12">
        <v>38260</v>
      </c>
      <c r="U22" s="12">
        <v>31364</v>
      </c>
      <c r="V22" s="12">
        <v>30624</v>
      </c>
      <c r="W22" s="12">
        <v>27489</v>
      </c>
      <c r="X22" s="12">
        <v>27929</v>
      </c>
      <c r="Y22" s="37">
        <v>27378</v>
      </c>
      <c r="Z22" s="37">
        <v>25584</v>
      </c>
      <c r="AA22" s="48">
        <v>17792</v>
      </c>
      <c r="AB22" s="80">
        <v>54527</v>
      </c>
      <c r="AC22" s="78">
        <v>45128</v>
      </c>
      <c r="AD22" s="78">
        <v>33624</v>
      </c>
      <c r="AE22" s="78">
        <v>23237</v>
      </c>
      <c r="AF22" s="13">
        <v>24782</v>
      </c>
      <c r="AG22" s="13">
        <v>21982</v>
      </c>
      <c r="AH22" s="12">
        <v>14599</v>
      </c>
      <c r="AI22" s="12">
        <v>13561</v>
      </c>
      <c r="AJ22" s="12">
        <v>12753</v>
      </c>
      <c r="AK22" s="12">
        <v>10455</v>
      </c>
      <c r="AL22" s="12">
        <v>10208</v>
      </c>
      <c r="AM22" s="12">
        <v>9163</v>
      </c>
      <c r="AN22" s="12">
        <v>9310</v>
      </c>
      <c r="AO22" s="37">
        <v>9126</v>
      </c>
      <c r="AP22" s="37">
        <v>8528</v>
      </c>
      <c r="AQ22" s="48">
        <v>13072</v>
      </c>
      <c r="AR22" s="80">
        <v>107880</v>
      </c>
      <c r="AS22" s="78">
        <v>89583</v>
      </c>
      <c r="AT22" s="78">
        <v>66399</v>
      </c>
      <c r="AU22" s="78">
        <v>45002</v>
      </c>
      <c r="AV22" s="78">
        <v>48154</v>
      </c>
      <c r="AW22" s="78">
        <v>42755</v>
      </c>
    </row>
    <row r="23" spans="1:49" ht="15" thickBot="1" x14ac:dyDescent="0.4">
      <c r="A23" s="5" t="s">
        <v>177</v>
      </c>
      <c r="B23" s="12">
        <v>212321</v>
      </c>
      <c r="C23" s="12">
        <v>229395</v>
      </c>
      <c r="D23" s="12">
        <v>213779</v>
      </c>
      <c r="E23" s="12">
        <v>216298</v>
      </c>
      <c r="F23" s="12">
        <v>215448</v>
      </c>
      <c r="G23" s="12">
        <v>227042</v>
      </c>
      <c r="H23" s="12">
        <v>230200</v>
      </c>
      <c r="I23" s="37">
        <v>201600</v>
      </c>
      <c r="J23" s="37">
        <v>190792</v>
      </c>
      <c r="K23" s="48">
        <v>175935</v>
      </c>
      <c r="L23" s="80">
        <v>640125</v>
      </c>
      <c r="M23" s="78">
        <v>547636</v>
      </c>
      <c r="N23" s="78">
        <v>461269</v>
      </c>
      <c r="O23" s="78">
        <v>333746</v>
      </c>
      <c r="P23" s="13">
        <v>461487</v>
      </c>
      <c r="Q23" s="13">
        <v>394150</v>
      </c>
      <c r="R23" s="12">
        <v>150240</v>
      </c>
      <c r="S23" s="12">
        <v>171979</v>
      </c>
      <c r="T23" s="12">
        <v>160334</v>
      </c>
      <c r="U23" s="12">
        <v>162223</v>
      </c>
      <c r="V23" s="12">
        <v>161586</v>
      </c>
      <c r="W23" s="12">
        <v>170282</v>
      </c>
      <c r="X23" s="12">
        <v>172650</v>
      </c>
      <c r="Y23" s="37">
        <v>151200</v>
      </c>
      <c r="Z23" s="37">
        <v>143094</v>
      </c>
      <c r="AA23" s="48">
        <v>100759</v>
      </c>
      <c r="AB23" s="80">
        <v>212249</v>
      </c>
      <c r="AC23" s="78">
        <v>181993</v>
      </c>
      <c r="AD23" s="78">
        <v>153092</v>
      </c>
      <c r="AE23" s="78">
        <v>110708</v>
      </c>
      <c r="AF23" s="13">
        <v>152868</v>
      </c>
      <c r="AG23" s="13">
        <v>130561</v>
      </c>
      <c r="AH23" s="12">
        <v>53080</v>
      </c>
      <c r="AI23" s="12">
        <v>57326</v>
      </c>
      <c r="AJ23" s="12">
        <v>53445</v>
      </c>
      <c r="AK23" s="12">
        <v>54074</v>
      </c>
      <c r="AL23" s="12">
        <v>53862</v>
      </c>
      <c r="AM23" s="12">
        <v>56761</v>
      </c>
      <c r="AN23" s="12">
        <v>57550</v>
      </c>
      <c r="AO23" s="37">
        <v>50400</v>
      </c>
      <c r="AP23" s="37">
        <v>47698</v>
      </c>
      <c r="AQ23" s="48">
        <v>75176</v>
      </c>
      <c r="AR23" s="80">
        <v>427876</v>
      </c>
      <c r="AS23" s="78">
        <v>365643</v>
      </c>
      <c r="AT23" s="78">
        <v>308177</v>
      </c>
      <c r="AU23" s="78">
        <v>223038</v>
      </c>
      <c r="AV23" s="78">
        <v>308619</v>
      </c>
      <c r="AW23" s="78">
        <v>263589</v>
      </c>
    </row>
    <row r="24" spans="1:49" ht="15" thickBot="1" x14ac:dyDescent="0.4">
      <c r="A24" s="5" t="s">
        <v>179</v>
      </c>
      <c r="B24" s="12">
        <v>173566</v>
      </c>
      <c r="C24" s="12">
        <v>134496</v>
      </c>
      <c r="D24" s="12">
        <v>116813</v>
      </c>
      <c r="E24" s="12">
        <v>154116</v>
      </c>
      <c r="F24" s="12">
        <v>155275</v>
      </c>
      <c r="G24" s="12">
        <v>150882</v>
      </c>
      <c r="H24" s="12">
        <v>156157</v>
      </c>
      <c r="I24" s="37">
        <v>122713</v>
      </c>
      <c r="J24" s="37">
        <v>73562</v>
      </c>
      <c r="K24" s="48">
        <v>52161</v>
      </c>
      <c r="L24" s="80">
        <v>151136</v>
      </c>
      <c r="M24" s="78">
        <v>141295</v>
      </c>
      <c r="N24" s="78">
        <v>74359</v>
      </c>
      <c r="O24" s="78">
        <v>109310</v>
      </c>
      <c r="P24" s="13">
        <v>101820</v>
      </c>
      <c r="Q24" s="13">
        <v>77615</v>
      </c>
      <c r="R24" s="12">
        <v>130157</v>
      </c>
      <c r="S24" s="12">
        <v>100872</v>
      </c>
      <c r="T24" s="12">
        <v>87610</v>
      </c>
      <c r="U24" s="12">
        <v>115587</v>
      </c>
      <c r="V24" s="12">
        <v>116456</v>
      </c>
      <c r="W24" s="12">
        <v>113162</v>
      </c>
      <c r="X24" s="12">
        <v>117118</v>
      </c>
      <c r="Y24" s="37">
        <v>92035</v>
      </c>
      <c r="Z24" s="37">
        <v>55172</v>
      </c>
      <c r="AA24" s="48">
        <v>38089</v>
      </c>
      <c r="AB24" s="80">
        <v>105415</v>
      </c>
      <c r="AC24" s="78">
        <v>96735</v>
      </c>
      <c r="AD24" s="78">
        <v>47970</v>
      </c>
      <c r="AE24" s="78">
        <v>74838</v>
      </c>
      <c r="AF24" s="13">
        <v>69125</v>
      </c>
      <c r="AG24" s="13">
        <v>52324</v>
      </c>
      <c r="AH24" s="12">
        <v>43409</v>
      </c>
      <c r="AI24" s="12">
        <v>33624</v>
      </c>
      <c r="AJ24" s="12">
        <v>29203</v>
      </c>
      <c r="AK24" s="12">
        <v>38529</v>
      </c>
      <c r="AL24" s="12">
        <v>38819</v>
      </c>
      <c r="AM24" s="12">
        <v>37720</v>
      </c>
      <c r="AN24" s="12">
        <v>39039</v>
      </c>
      <c r="AO24" s="37">
        <v>30678</v>
      </c>
      <c r="AP24" s="37">
        <v>18390</v>
      </c>
      <c r="AQ24" s="48">
        <v>14072</v>
      </c>
      <c r="AR24" s="80">
        <v>45721</v>
      </c>
      <c r="AS24" s="78">
        <v>44560</v>
      </c>
      <c r="AT24" s="78">
        <v>26389</v>
      </c>
      <c r="AU24" s="78">
        <v>34472</v>
      </c>
      <c r="AV24" s="78">
        <v>32695</v>
      </c>
      <c r="AW24" s="78">
        <v>25291</v>
      </c>
    </row>
    <row r="25" spans="1:49" ht="15" thickBot="1" x14ac:dyDescent="0.4">
      <c r="A25" s="5" t="s">
        <v>181</v>
      </c>
      <c r="B25" s="12">
        <v>163878</v>
      </c>
      <c r="C25" s="12">
        <v>158142</v>
      </c>
      <c r="D25" s="12">
        <v>147955</v>
      </c>
      <c r="E25" s="12">
        <v>179317</v>
      </c>
      <c r="F25" s="12">
        <v>165442</v>
      </c>
      <c r="G25" s="12">
        <v>127148</v>
      </c>
      <c r="H25" s="12">
        <v>106333</v>
      </c>
      <c r="I25" s="37">
        <v>94559</v>
      </c>
      <c r="J25" s="37">
        <v>75312</v>
      </c>
      <c r="K25" s="48">
        <v>71764</v>
      </c>
      <c r="L25" s="80">
        <v>121936</v>
      </c>
      <c r="M25" s="78">
        <v>94188</v>
      </c>
      <c r="N25" s="78">
        <v>71228</v>
      </c>
      <c r="O25" s="78">
        <v>67873</v>
      </c>
      <c r="P25" s="13">
        <v>61220</v>
      </c>
      <c r="Q25" s="13">
        <v>54496</v>
      </c>
      <c r="R25" s="12">
        <v>122908</v>
      </c>
      <c r="S25" s="12">
        <v>118665</v>
      </c>
      <c r="T25" s="12">
        <v>110966</v>
      </c>
      <c r="U25" s="12">
        <v>134488</v>
      </c>
      <c r="V25" s="12">
        <v>124082</v>
      </c>
      <c r="W25" s="12">
        <v>95361</v>
      </c>
      <c r="X25" s="12">
        <v>79750</v>
      </c>
      <c r="Y25" s="37">
        <v>70919</v>
      </c>
      <c r="Z25" s="37">
        <v>56484</v>
      </c>
      <c r="AA25" s="48">
        <v>51254</v>
      </c>
      <c r="AB25" s="80">
        <v>74014</v>
      </c>
      <c r="AC25" s="78">
        <v>54637</v>
      </c>
      <c r="AD25" s="78">
        <v>39573</v>
      </c>
      <c r="AE25" s="78">
        <v>38220</v>
      </c>
      <c r="AF25" s="13">
        <v>32928</v>
      </c>
      <c r="AG25" s="13">
        <v>29227</v>
      </c>
      <c r="AH25" s="12">
        <v>40970</v>
      </c>
      <c r="AI25" s="12">
        <v>39478</v>
      </c>
      <c r="AJ25" s="12">
        <v>36989</v>
      </c>
      <c r="AK25" s="12">
        <v>44829</v>
      </c>
      <c r="AL25" s="12">
        <v>41361</v>
      </c>
      <c r="AM25" s="12">
        <v>31787</v>
      </c>
      <c r="AN25" s="12">
        <v>26583</v>
      </c>
      <c r="AO25" s="37">
        <v>23640</v>
      </c>
      <c r="AP25" s="37">
        <v>18828</v>
      </c>
      <c r="AQ25" s="48">
        <v>20510</v>
      </c>
      <c r="AR25" s="80">
        <v>47922</v>
      </c>
      <c r="AS25" s="78">
        <v>39551</v>
      </c>
      <c r="AT25" s="78">
        <v>31655</v>
      </c>
      <c r="AU25" s="78">
        <v>29653</v>
      </c>
      <c r="AV25" s="78">
        <v>28292</v>
      </c>
      <c r="AW25" s="78">
        <v>25269</v>
      </c>
    </row>
    <row r="26" spans="1:49" ht="15" thickBot="1" x14ac:dyDescent="0.4">
      <c r="A26" s="5" t="s">
        <v>183</v>
      </c>
      <c r="B26" s="12">
        <v>8309</v>
      </c>
      <c r="C26" s="12">
        <v>6748</v>
      </c>
      <c r="D26" s="28" t="s">
        <v>184</v>
      </c>
      <c r="E26" s="28" t="s">
        <v>184</v>
      </c>
      <c r="F26" s="28" t="s">
        <v>184</v>
      </c>
      <c r="G26" s="28" t="s">
        <v>184</v>
      </c>
      <c r="H26" s="28" t="s">
        <v>184</v>
      </c>
      <c r="I26" s="36" t="s">
        <v>184</v>
      </c>
      <c r="J26" s="36" t="s">
        <v>184</v>
      </c>
      <c r="K26" s="53" t="s">
        <v>184</v>
      </c>
      <c r="L26" s="81" t="s">
        <v>196</v>
      </c>
      <c r="M26" s="88" t="s">
        <v>196</v>
      </c>
      <c r="N26" s="88" t="s">
        <v>184</v>
      </c>
      <c r="O26" s="88" t="s">
        <v>184</v>
      </c>
      <c r="P26" s="117" t="s">
        <v>184</v>
      </c>
      <c r="Q26" s="117" t="s">
        <v>184</v>
      </c>
      <c r="R26" s="12">
        <v>6232</v>
      </c>
      <c r="S26" s="12">
        <v>5061</v>
      </c>
      <c r="T26" s="28" t="s">
        <v>184</v>
      </c>
      <c r="U26" s="28" t="s">
        <v>184</v>
      </c>
      <c r="V26" s="28" t="s">
        <v>184</v>
      </c>
      <c r="W26" s="28" t="s">
        <v>184</v>
      </c>
      <c r="X26" s="28" t="s">
        <v>201</v>
      </c>
      <c r="Y26" s="36" t="s">
        <v>184</v>
      </c>
      <c r="Z26" s="36"/>
      <c r="AA26" s="53" t="s">
        <v>184</v>
      </c>
      <c r="AB26" s="81" t="s">
        <v>196</v>
      </c>
      <c r="AC26" s="88" t="s">
        <v>196</v>
      </c>
      <c r="AD26" s="88" t="s">
        <v>184</v>
      </c>
      <c r="AE26" s="88" t="s">
        <v>184</v>
      </c>
      <c r="AF26" s="117" t="s">
        <v>184</v>
      </c>
      <c r="AG26" s="117" t="s">
        <v>184</v>
      </c>
      <c r="AH26" s="12">
        <v>2077</v>
      </c>
      <c r="AI26" s="12">
        <v>1687</v>
      </c>
      <c r="AJ26" s="28" t="s">
        <v>184</v>
      </c>
      <c r="AK26" s="28" t="s">
        <v>184</v>
      </c>
      <c r="AL26" s="28" t="s">
        <v>184</v>
      </c>
      <c r="AM26" s="28" t="s">
        <v>184</v>
      </c>
      <c r="AN26" s="28" t="s">
        <v>184</v>
      </c>
      <c r="AO26" s="36" t="s">
        <v>184</v>
      </c>
      <c r="AP26" s="36"/>
      <c r="AQ26" s="53" t="s">
        <v>184</v>
      </c>
      <c r="AR26" s="81" t="s">
        <v>196</v>
      </c>
      <c r="AS26" s="88" t="s">
        <v>196</v>
      </c>
      <c r="AT26" s="88" t="s">
        <v>196</v>
      </c>
      <c r="AU26" s="88" t="s">
        <v>184</v>
      </c>
      <c r="AV26" s="88" t="s">
        <v>184</v>
      </c>
      <c r="AW26" s="88" t="s">
        <v>184</v>
      </c>
    </row>
    <row r="27" spans="1:49" ht="15" thickBot="1" x14ac:dyDescent="0.4">
      <c r="A27" s="5" t="s">
        <v>82</v>
      </c>
      <c r="B27" s="6" t="s">
        <v>202</v>
      </c>
      <c r="C27" s="6" t="s">
        <v>203</v>
      </c>
      <c r="D27" s="6" t="s">
        <v>204</v>
      </c>
      <c r="E27" s="12">
        <v>645712</v>
      </c>
      <c r="F27" s="12">
        <v>629687</v>
      </c>
      <c r="G27" s="12">
        <v>595516</v>
      </c>
      <c r="H27" s="12">
        <v>585167</v>
      </c>
      <c r="I27" s="37">
        <v>517591</v>
      </c>
      <c r="J27" s="37">
        <v>434319</v>
      </c>
      <c r="K27" s="48">
        <v>389857</v>
      </c>
      <c r="L27" s="80">
        <v>1210249</v>
      </c>
      <c r="M27" s="78">
        <v>1037667</v>
      </c>
      <c r="N27" s="78">
        <v>815821</v>
      </c>
      <c r="O27" s="78">
        <v>678597</v>
      </c>
      <c r="P27" s="12">
        <v>802126</v>
      </c>
      <c r="Q27" s="12">
        <v>684260</v>
      </c>
      <c r="R27" s="6" t="s">
        <v>205</v>
      </c>
      <c r="S27" s="6" t="s">
        <v>206</v>
      </c>
      <c r="T27" s="6" t="s">
        <v>207</v>
      </c>
      <c r="U27" s="12">
        <v>484284</v>
      </c>
      <c r="V27" s="12">
        <v>472266</v>
      </c>
      <c r="W27" s="12">
        <v>446637</v>
      </c>
      <c r="X27" s="12">
        <v>438875</v>
      </c>
      <c r="Y27" s="37">
        <f>SUM(Y18:Y25)</f>
        <v>388193</v>
      </c>
      <c r="Z27" s="37">
        <v>325740</v>
      </c>
      <c r="AA27" s="48">
        <v>243687</v>
      </c>
      <c r="AB27" s="80">
        <v>497282</v>
      </c>
      <c r="AC27" s="78">
        <v>424041</v>
      </c>
      <c r="AD27" s="78">
        <v>315734</v>
      </c>
      <c r="AE27" s="78">
        <v>284797</v>
      </c>
      <c r="AF27" s="13">
        <v>319475</v>
      </c>
      <c r="AG27" s="13">
        <v>269533</v>
      </c>
      <c r="AH27" s="6" t="s">
        <v>208</v>
      </c>
      <c r="AI27" s="6" t="s">
        <v>209</v>
      </c>
      <c r="AJ27" s="6" t="s">
        <v>210</v>
      </c>
      <c r="AK27" s="12">
        <v>161428</v>
      </c>
      <c r="AL27" s="12">
        <v>157422</v>
      </c>
      <c r="AM27" s="12">
        <v>148879</v>
      </c>
      <c r="AN27" s="12">
        <v>146292</v>
      </c>
      <c r="AO27" s="37">
        <f>SUM(AO18:AO25)</f>
        <v>129398</v>
      </c>
      <c r="AP27" s="37">
        <v>108579</v>
      </c>
      <c r="AQ27" s="48">
        <v>146170</v>
      </c>
      <c r="AR27" s="80">
        <v>712967</v>
      </c>
      <c r="AS27" s="78">
        <v>613626</v>
      </c>
      <c r="AT27" s="78">
        <v>500087</v>
      </c>
      <c r="AU27" s="78">
        <v>393800</v>
      </c>
      <c r="AV27" s="78">
        <v>482651</v>
      </c>
      <c r="AW27" s="78">
        <v>414727</v>
      </c>
    </row>
    <row r="28" spans="1:49" ht="15" customHeight="1" x14ac:dyDescent="0.35">
      <c r="A28" s="164" t="s">
        <v>211</v>
      </c>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2"/>
      <c r="AK28" s="152"/>
      <c r="AL28" s="152"/>
      <c r="AM28" s="152"/>
      <c r="AN28" s="152"/>
      <c r="AO28" s="152"/>
      <c r="AP28" s="152"/>
      <c r="AQ28" s="18"/>
      <c r="AR28" s="18"/>
      <c r="AS28" s="18"/>
      <c r="AT28" s="18"/>
      <c r="AU28" s="18"/>
      <c r="AV28" s="18"/>
    </row>
    <row r="29" spans="1:49" ht="42.75" customHeight="1" x14ac:dyDescent="0.35">
      <c r="A29" s="153" t="s">
        <v>212</v>
      </c>
      <c r="B29" s="134"/>
      <c r="C29" s="134"/>
      <c r="D29" s="134"/>
      <c r="E29" s="134"/>
      <c r="F29" s="134"/>
      <c r="G29" s="134"/>
      <c r="H29" s="134"/>
      <c r="I29" s="134"/>
      <c r="J29" s="134"/>
      <c r="K29" s="134"/>
      <c r="L29" s="134"/>
      <c r="M29" s="134"/>
      <c r="N29" s="134"/>
      <c r="O29" s="134"/>
      <c r="P29" s="134"/>
      <c r="Q29" s="134"/>
      <c r="R29" s="134"/>
      <c r="S29" s="134"/>
      <c r="T29" s="134"/>
      <c r="U29" s="134"/>
      <c r="V29" s="134"/>
      <c r="W29" s="134"/>
      <c r="X29" s="134"/>
      <c r="Y29" s="134"/>
      <c r="Z29" s="134"/>
      <c r="AA29" s="134"/>
      <c r="AB29" s="134"/>
      <c r="AC29" s="134"/>
      <c r="AD29" s="134"/>
      <c r="AE29" s="134"/>
      <c r="AF29" s="134"/>
      <c r="AG29" s="134"/>
      <c r="AH29" s="134"/>
      <c r="AI29" s="134"/>
      <c r="AJ29" s="134"/>
      <c r="AK29" s="134"/>
      <c r="AL29" s="134"/>
      <c r="AM29" s="134"/>
      <c r="AN29" s="134"/>
      <c r="AO29" s="134"/>
      <c r="AP29" s="134"/>
      <c r="AQ29" s="18"/>
      <c r="AR29" s="18"/>
      <c r="AS29" s="18"/>
      <c r="AT29" s="18"/>
      <c r="AU29" s="18"/>
      <c r="AV29" s="18"/>
    </row>
    <row r="30" spans="1:49" ht="15.75" customHeight="1" x14ac:dyDescent="0.35">
      <c r="A30" s="153" t="s">
        <v>213</v>
      </c>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c r="AN30" s="134"/>
      <c r="AO30" s="134"/>
      <c r="AP30" s="134"/>
      <c r="AQ30" s="18"/>
      <c r="AR30" s="18"/>
      <c r="AS30" s="18"/>
      <c r="AT30" s="18"/>
      <c r="AU30" s="18"/>
      <c r="AV30" s="18"/>
    </row>
    <row r="31" spans="1:49" x14ac:dyDescent="0.35">
      <c r="A31" s="32" t="s">
        <v>163</v>
      </c>
    </row>
  </sheetData>
  <mergeCells count="14">
    <mergeCell ref="A1:AL1"/>
    <mergeCell ref="A2:A4"/>
    <mergeCell ref="AH16:AW16"/>
    <mergeCell ref="R16:AG16"/>
    <mergeCell ref="R3:AG3"/>
    <mergeCell ref="AH3:AW3"/>
    <mergeCell ref="A30:AP30"/>
    <mergeCell ref="R15:AW15"/>
    <mergeCell ref="B2:AW2"/>
    <mergeCell ref="B3:Q3"/>
    <mergeCell ref="B15:Q16"/>
    <mergeCell ref="A29:AP29"/>
    <mergeCell ref="A28:AP28"/>
    <mergeCell ref="A15:A17"/>
  </mergeCells>
  <pageMargins left="0.7" right="0.7" top="0.78740157499999996" bottom="0.78740157499999996" header="0.3" footer="0.3"/>
  <ignoredErrors>
    <ignoredError sqref="I14 Y14 Y27" formulaRange="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78A90-2706-42D1-A25D-255F51C15224}">
  <dimension ref="A1:Q30"/>
  <sheetViews>
    <sheetView workbookViewId="0">
      <selection sqref="A1:M1"/>
    </sheetView>
  </sheetViews>
  <sheetFormatPr defaultRowHeight="14.5" x14ac:dyDescent="0.35"/>
  <cols>
    <col min="1" max="1" width="17.26953125" customWidth="1"/>
    <col min="2" max="3" width="12.7265625" customWidth="1"/>
    <col min="5" max="5" width="12" customWidth="1"/>
    <col min="6" max="14" width="9.7265625" customWidth="1"/>
    <col min="15" max="15" width="10" bestFit="1" customWidth="1"/>
  </cols>
  <sheetData>
    <row r="1" spans="1:17" ht="15" thickBot="1" x14ac:dyDescent="0.4">
      <c r="A1" s="214" t="s">
        <v>321</v>
      </c>
      <c r="B1" s="150"/>
      <c r="C1" s="150"/>
      <c r="D1" s="150"/>
      <c r="E1" s="150"/>
      <c r="F1" s="150"/>
      <c r="G1" s="150"/>
      <c r="H1" s="150"/>
      <c r="I1" s="150"/>
      <c r="J1" s="150"/>
      <c r="K1" s="150"/>
      <c r="L1" s="150"/>
      <c r="M1" s="150"/>
    </row>
    <row r="2" spans="1:17" ht="15.75" customHeight="1" thickBot="1" x14ac:dyDescent="0.4">
      <c r="A2" s="193" t="s">
        <v>63</v>
      </c>
      <c r="B2" s="215"/>
      <c r="C2" s="216"/>
      <c r="D2" s="156" t="s">
        <v>328</v>
      </c>
      <c r="E2" s="140" t="s">
        <v>214</v>
      </c>
      <c r="F2" s="154"/>
      <c r="G2" s="154"/>
      <c r="H2" s="154"/>
      <c r="I2" s="154"/>
      <c r="J2" s="154"/>
      <c r="K2" s="154"/>
      <c r="L2" s="154"/>
      <c r="M2" s="154"/>
      <c r="N2" s="180"/>
    </row>
    <row r="3" spans="1:17" ht="15" thickBot="1" x14ac:dyDescent="0.4">
      <c r="A3" s="217"/>
      <c r="B3" s="218"/>
      <c r="C3" s="219"/>
      <c r="D3" s="191"/>
      <c r="E3" s="156" t="s">
        <v>154</v>
      </c>
      <c r="F3" s="140" t="s">
        <v>215</v>
      </c>
      <c r="G3" s="154"/>
      <c r="H3" s="154"/>
      <c r="I3" s="154"/>
      <c r="J3" s="154"/>
      <c r="K3" s="154"/>
      <c r="L3" s="154"/>
      <c r="M3" s="154"/>
      <c r="N3" s="180"/>
    </row>
    <row r="4" spans="1:17" ht="19.5" thickBot="1" x14ac:dyDescent="0.4">
      <c r="A4" s="220"/>
      <c r="B4" s="221"/>
      <c r="C4" s="222"/>
      <c r="D4" s="192"/>
      <c r="E4" s="157"/>
      <c r="F4" s="4" t="s">
        <v>216</v>
      </c>
      <c r="G4" s="4" t="s">
        <v>217</v>
      </c>
      <c r="H4" s="4" t="s">
        <v>218</v>
      </c>
      <c r="I4" s="4" t="s">
        <v>219</v>
      </c>
      <c r="J4" s="4" t="s">
        <v>220</v>
      </c>
      <c r="K4" s="4" t="s">
        <v>221</v>
      </c>
      <c r="L4" s="4" t="s">
        <v>222</v>
      </c>
      <c r="M4" s="4" t="s">
        <v>223</v>
      </c>
      <c r="N4" s="4" t="s">
        <v>224</v>
      </c>
    </row>
    <row r="5" spans="1:17" ht="15" thickBot="1" x14ac:dyDescent="0.4">
      <c r="A5" s="211" t="s">
        <v>225</v>
      </c>
      <c r="B5" s="212"/>
      <c r="C5" s="213"/>
      <c r="D5" s="19" t="s">
        <v>226</v>
      </c>
      <c r="E5" s="56">
        <v>15304</v>
      </c>
      <c r="F5" s="45">
        <v>11439</v>
      </c>
      <c r="G5" s="52">
        <v>501</v>
      </c>
      <c r="H5" s="52">
        <v>25</v>
      </c>
      <c r="I5" s="52">
        <v>530</v>
      </c>
      <c r="J5" s="52">
        <v>25</v>
      </c>
      <c r="K5" s="52">
        <v>34</v>
      </c>
      <c r="L5" s="52">
        <v>1016</v>
      </c>
      <c r="M5" s="52">
        <v>8</v>
      </c>
      <c r="N5" s="45">
        <v>1726</v>
      </c>
      <c r="O5" s="105"/>
      <c r="P5" s="106"/>
      <c r="Q5" s="114"/>
    </row>
    <row r="6" spans="1:17" ht="15.75" customHeight="1" thickBot="1" x14ac:dyDescent="0.4">
      <c r="A6" s="208" t="s">
        <v>227</v>
      </c>
      <c r="B6" s="206" t="s">
        <v>228</v>
      </c>
      <c r="C6" s="207"/>
      <c r="D6" s="55" t="s">
        <v>229</v>
      </c>
      <c r="E6" s="75">
        <v>778.57330000000002</v>
      </c>
      <c r="F6" s="74">
        <v>231.02449999999999</v>
      </c>
      <c r="G6" s="74">
        <v>117.52419999999999</v>
      </c>
      <c r="H6" s="74">
        <v>10.394600000000001</v>
      </c>
      <c r="I6" s="74">
        <v>99.190600000000003</v>
      </c>
      <c r="J6" s="74">
        <v>1.2756000000000001</v>
      </c>
      <c r="K6" s="74">
        <v>45.088500000000003</v>
      </c>
      <c r="L6" s="74">
        <v>38.9771</v>
      </c>
      <c r="M6" s="74">
        <v>57.951099999999997</v>
      </c>
      <c r="N6" s="74">
        <v>177.14709999999999</v>
      </c>
      <c r="O6" s="105"/>
      <c r="P6" s="106"/>
    </row>
    <row r="7" spans="1:17" ht="15.75" customHeight="1" thickBot="1" x14ac:dyDescent="0.4">
      <c r="A7" s="209"/>
      <c r="B7" s="206" t="s">
        <v>230</v>
      </c>
      <c r="C7" s="207"/>
      <c r="D7" s="55" t="s">
        <v>231</v>
      </c>
      <c r="E7" s="75">
        <v>152.8486</v>
      </c>
      <c r="F7" s="74">
        <v>58.934600000000003</v>
      </c>
      <c r="G7" s="74">
        <v>31.824999999999999</v>
      </c>
      <c r="H7" s="74">
        <v>0</v>
      </c>
      <c r="I7" s="74">
        <v>21.535699999999999</v>
      </c>
      <c r="J7" s="74">
        <v>0.11840000000000001</v>
      </c>
      <c r="K7" s="74">
        <v>5.1368999999999998</v>
      </c>
      <c r="L7" s="74">
        <v>3.9889999999999999</v>
      </c>
      <c r="M7" s="74">
        <v>0.35980000000000001</v>
      </c>
      <c r="N7" s="74">
        <v>30.949200000000001</v>
      </c>
      <c r="O7" s="105"/>
      <c r="P7" s="106"/>
    </row>
    <row r="8" spans="1:17" ht="15.75" customHeight="1" thickBot="1" x14ac:dyDescent="0.4">
      <c r="A8" s="209"/>
      <c r="B8" s="206" t="s">
        <v>232</v>
      </c>
      <c r="C8" s="207"/>
      <c r="D8" s="55" t="s">
        <v>231</v>
      </c>
      <c r="E8" s="75">
        <v>153.30869999999999</v>
      </c>
      <c r="F8" s="74">
        <v>41.929200000000002</v>
      </c>
      <c r="G8" s="74">
        <v>31.945399999999999</v>
      </c>
      <c r="H8" s="74">
        <v>0.25259999999999999</v>
      </c>
      <c r="I8" s="74">
        <v>25.889099999999999</v>
      </c>
      <c r="J8" s="74">
        <v>0.91149999999999998</v>
      </c>
      <c r="K8" s="74">
        <v>6.9443000000000001</v>
      </c>
      <c r="L8" s="74">
        <v>4.1548999999999996</v>
      </c>
      <c r="M8" s="74">
        <v>0</v>
      </c>
      <c r="N8" s="74">
        <v>41.281700000000001</v>
      </c>
      <c r="O8" s="105"/>
      <c r="P8" s="106"/>
    </row>
    <row r="9" spans="1:17" ht="15.75" customHeight="1" thickBot="1" x14ac:dyDescent="0.4">
      <c r="A9" s="209"/>
      <c r="B9" s="206" t="s">
        <v>233</v>
      </c>
      <c r="C9" s="207"/>
      <c r="D9" s="55" t="s">
        <v>231</v>
      </c>
      <c r="E9" s="75">
        <v>178.34229999999999</v>
      </c>
      <c r="F9" s="74">
        <v>57.845199999999998</v>
      </c>
      <c r="G9" s="74">
        <v>26.355</v>
      </c>
      <c r="H9" s="74">
        <v>4.3494999999999999</v>
      </c>
      <c r="I9" s="74">
        <v>21.551500000000001</v>
      </c>
      <c r="J9" s="74">
        <v>0.18870000000000001</v>
      </c>
      <c r="K9" s="74">
        <v>14.3323</v>
      </c>
      <c r="L9" s="74">
        <v>12.9277</v>
      </c>
      <c r="M9" s="74">
        <v>8.5230999999999995</v>
      </c>
      <c r="N9" s="74">
        <v>32.269300000000001</v>
      </c>
      <c r="O9" s="105"/>
      <c r="P9" s="106"/>
    </row>
    <row r="10" spans="1:17" ht="15.75" customHeight="1" thickBot="1" x14ac:dyDescent="0.4">
      <c r="A10" s="209"/>
      <c r="B10" s="206" t="s">
        <v>234</v>
      </c>
      <c r="C10" s="207"/>
      <c r="D10" s="55" t="s">
        <v>231</v>
      </c>
      <c r="E10" s="75">
        <v>140.06180000000001</v>
      </c>
      <c r="F10" s="74">
        <v>44.108499999999999</v>
      </c>
      <c r="G10" s="74">
        <v>21.194400000000002</v>
      </c>
      <c r="H10" s="74">
        <v>5.7925000000000004</v>
      </c>
      <c r="I10" s="74">
        <v>15.516400000000001</v>
      </c>
      <c r="J10" s="74">
        <v>3.0700000000000002E-2</v>
      </c>
      <c r="K10" s="74">
        <v>2.2118000000000002</v>
      </c>
      <c r="L10" s="74">
        <v>8.7104999999999997</v>
      </c>
      <c r="M10" s="74">
        <v>11.5944</v>
      </c>
      <c r="N10" s="74">
        <v>30.9026</v>
      </c>
      <c r="O10" s="105"/>
      <c r="P10" s="106"/>
    </row>
    <row r="11" spans="1:17" ht="15.75" customHeight="1" thickBot="1" x14ac:dyDescent="0.4">
      <c r="A11" s="209"/>
      <c r="B11" s="206" t="s">
        <v>235</v>
      </c>
      <c r="C11" s="207"/>
      <c r="D11" s="55" t="s">
        <v>231</v>
      </c>
      <c r="E11" s="75">
        <v>153.73670000000001</v>
      </c>
      <c r="F11" s="74">
        <v>28.1388</v>
      </c>
      <c r="G11" s="74">
        <v>6.2043999999999997</v>
      </c>
      <c r="H11" s="74">
        <v>0</v>
      </c>
      <c r="I11" s="74">
        <v>14.697900000000001</v>
      </c>
      <c r="J11" s="74">
        <v>2.63E-2</v>
      </c>
      <c r="K11" s="74">
        <v>16.463200000000001</v>
      </c>
      <c r="L11" s="74">
        <v>9.1950000000000003</v>
      </c>
      <c r="M11" s="74">
        <v>37.473799999999997</v>
      </c>
      <c r="N11" s="74">
        <v>41.537300000000002</v>
      </c>
      <c r="O11" s="105"/>
      <c r="P11" s="106"/>
    </row>
    <row r="12" spans="1:17" ht="15" thickBot="1" x14ac:dyDescent="0.4">
      <c r="A12" s="209"/>
      <c r="B12" s="206" t="s">
        <v>236</v>
      </c>
      <c r="C12" s="207"/>
      <c r="D12" s="55" t="s">
        <v>229</v>
      </c>
      <c r="E12" s="75">
        <v>0.2752</v>
      </c>
      <c r="F12" s="74">
        <v>6.8199999999999997E-2</v>
      </c>
      <c r="G12" s="74">
        <v>0</v>
      </c>
      <c r="H12" s="74">
        <v>0</v>
      </c>
      <c r="I12" s="74">
        <v>0</v>
      </c>
      <c r="J12" s="74">
        <v>0</v>
      </c>
      <c r="K12" s="74">
        <v>0</v>
      </c>
      <c r="L12" s="74">
        <v>0</v>
      </c>
      <c r="M12" s="74">
        <v>0</v>
      </c>
      <c r="N12" s="74">
        <v>0.20699999999999999</v>
      </c>
      <c r="O12" s="105"/>
      <c r="P12" s="106"/>
    </row>
    <row r="13" spans="1:17" ht="15" thickBot="1" x14ac:dyDescent="0.4">
      <c r="A13" s="210"/>
      <c r="B13" s="206" t="s">
        <v>237</v>
      </c>
      <c r="C13" s="207"/>
      <c r="D13" s="55" t="s">
        <v>231</v>
      </c>
      <c r="E13" s="75">
        <v>111.2076</v>
      </c>
      <c r="F13" s="74">
        <v>2E-3</v>
      </c>
      <c r="G13" s="74">
        <v>19.383800000000001</v>
      </c>
      <c r="H13" s="74">
        <v>26.507300000000001</v>
      </c>
      <c r="I13" s="74">
        <v>28.0352</v>
      </c>
      <c r="J13" s="74">
        <v>7.6399999999999996E-2</v>
      </c>
      <c r="K13" s="74">
        <v>3.0413999999999999</v>
      </c>
      <c r="L13" s="74">
        <v>3.9824999999999999</v>
      </c>
      <c r="M13" s="74">
        <v>0</v>
      </c>
      <c r="N13" s="74">
        <v>30.178999999999998</v>
      </c>
      <c r="O13" s="105"/>
      <c r="P13" s="106"/>
    </row>
    <row r="14" spans="1:17" ht="15.75" customHeight="1" thickBot="1" x14ac:dyDescent="0.4">
      <c r="A14" s="208" t="s">
        <v>238</v>
      </c>
      <c r="B14" s="208" t="s">
        <v>239</v>
      </c>
      <c r="C14" s="55" t="s">
        <v>240</v>
      </c>
      <c r="D14" s="55" t="s">
        <v>229</v>
      </c>
      <c r="E14" s="75">
        <v>11624.136399999999</v>
      </c>
      <c r="F14" s="74">
        <v>0</v>
      </c>
      <c r="G14" s="74">
        <v>0.84899999999999998</v>
      </c>
      <c r="H14" s="74">
        <v>11591.6458</v>
      </c>
      <c r="I14" s="74">
        <v>5.4762000000000004</v>
      </c>
      <c r="J14" s="74">
        <v>0</v>
      </c>
      <c r="K14" s="74">
        <v>0</v>
      </c>
      <c r="L14" s="74">
        <v>0.13</v>
      </c>
      <c r="M14" s="74">
        <v>0</v>
      </c>
      <c r="N14" s="74">
        <v>26.035399999999999</v>
      </c>
      <c r="O14" s="105"/>
      <c r="P14" s="106"/>
    </row>
    <row r="15" spans="1:17" ht="15" thickBot="1" x14ac:dyDescent="0.4">
      <c r="A15" s="209"/>
      <c r="B15" s="210"/>
      <c r="C15" s="55" t="s">
        <v>241</v>
      </c>
      <c r="D15" s="55" t="s">
        <v>229</v>
      </c>
      <c r="E15" s="75">
        <v>899.05970000000002</v>
      </c>
      <c r="F15" s="74">
        <v>387.7876</v>
      </c>
      <c r="G15" s="74">
        <v>294.40449999999998</v>
      </c>
      <c r="H15" s="74">
        <v>13.6149</v>
      </c>
      <c r="I15" s="74">
        <v>37.4602</v>
      </c>
      <c r="J15" s="74">
        <v>9.3745999999999992</v>
      </c>
      <c r="K15" s="74">
        <v>0.94010000000000005</v>
      </c>
      <c r="L15" s="74">
        <v>38.817999999999998</v>
      </c>
      <c r="M15" s="74">
        <v>3.6846999999999999</v>
      </c>
      <c r="N15" s="74">
        <v>112.9751</v>
      </c>
      <c r="O15" s="105"/>
      <c r="P15" s="106"/>
    </row>
    <row r="16" spans="1:17" ht="15.75" customHeight="1" thickBot="1" x14ac:dyDescent="0.4">
      <c r="A16" s="210"/>
      <c r="B16" s="206" t="s">
        <v>242</v>
      </c>
      <c r="C16" s="207"/>
      <c r="D16" s="55" t="s">
        <v>229</v>
      </c>
      <c r="E16" s="75">
        <v>119877.03569999999</v>
      </c>
      <c r="F16" s="74">
        <v>5.3879000000000001</v>
      </c>
      <c r="G16" s="74">
        <v>73.169300000000007</v>
      </c>
      <c r="H16" s="74">
        <v>119225.54790000001</v>
      </c>
      <c r="I16" s="74">
        <v>136.68270000000001</v>
      </c>
      <c r="J16" s="74">
        <v>40.386800000000001</v>
      </c>
      <c r="K16" s="74">
        <v>6.6957000000000004</v>
      </c>
      <c r="L16" s="74">
        <v>172.84970000000001</v>
      </c>
      <c r="M16" s="74">
        <v>0.88</v>
      </c>
      <c r="N16" s="74">
        <v>215.4357</v>
      </c>
      <c r="O16" s="105"/>
      <c r="P16" s="106"/>
    </row>
    <row r="17" spans="1:16" ht="15.75" customHeight="1" thickBot="1" x14ac:dyDescent="0.4">
      <c r="A17" s="208" t="s">
        <v>243</v>
      </c>
      <c r="B17" s="208" t="s">
        <v>239</v>
      </c>
      <c r="C17" s="55" t="s">
        <v>240</v>
      </c>
      <c r="D17" s="55" t="s">
        <v>21</v>
      </c>
      <c r="E17" s="75">
        <v>4326.09</v>
      </c>
      <c r="F17" s="74">
        <v>0</v>
      </c>
      <c r="G17" s="74">
        <v>14</v>
      </c>
      <c r="H17" s="74">
        <v>3186.73</v>
      </c>
      <c r="I17" s="74">
        <v>76.63</v>
      </c>
      <c r="J17" s="74">
        <v>0</v>
      </c>
      <c r="K17" s="74">
        <v>0</v>
      </c>
      <c r="L17" s="74">
        <v>3.91</v>
      </c>
      <c r="M17" s="74">
        <v>0</v>
      </c>
      <c r="N17" s="74">
        <v>1044.82</v>
      </c>
      <c r="O17" s="105"/>
      <c r="P17" s="106"/>
    </row>
    <row r="18" spans="1:16" ht="15" thickBot="1" x14ac:dyDescent="0.4">
      <c r="A18" s="209"/>
      <c r="B18" s="210"/>
      <c r="C18" s="55" t="s">
        <v>241</v>
      </c>
      <c r="D18" s="55" t="s">
        <v>21</v>
      </c>
      <c r="E18" s="75">
        <v>566966.12</v>
      </c>
      <c r="F18" s="74">
        <v>127447.47</v>
      </c>
      <c r="G18" s="74">
        <v>246469.41</v>
      </c>
      <c r="H18" s="74">
        <v>18786.240000000002</v>
      </c>
      <c r="I18" s="74" t="s">
        <v>320</v>
      </c>
      <c r="J18" s="74">
        <v>11891.32</v>
      </c>
      <c r="K18" s="74">
        <v>1690.77</v>
      </c>
      <c r="L18" s="74">
        <v>30326.04</v>
      </c>
      <c r="M18" s="74">
        <v>617.35</v>
      </c>
      <c r="N18" s="74">
        <v>98712.8</v>
      </c>
      <c r="O18" s="105"/>
      <c r="P18" s="115"/>
    </row>
    <row r="19" spans="1:16" ht="15.75" customHeight="1" thickBot="1" x14ac:dyDescent="0.4">
      <c r="A19" s="210"/>
      <c r="B19" s="206" t="s">
        <v>242</v>
      </c>
      <c r="C19" s="207"/>
      <c r="D19" s="55" t="s">
        <v>21</v>
      </c>
      <c r="E19" s="75">
        <v>10650.53</v>
      </c>
      <c r="F19" s="74">
        <v>32.619999999999997</v>
      </c>
      <c r="G19" s="74">
        <v>473.97</v>
      </c>
      <c r="H19" s="74">
        <v>2586.21</v>
      </c>
      <c r="I19" s="74">
        <v>1221.42</v>
      </c>
      <c r="J19" s="74">
        <v>513.79</v>
      </c>
      <c r="K19" s="74">
        <v>306.72000000000003</v>
      </c>
      <c r="L19" s="74">
        <v>1984.42</v>
      </c>
      <c r="M19" s="74">
        <v>1.27</v>
      </c>
      <c r="N19" s="74">
        <v>3530.11</v>
      </c>
      <c r="O19" s="105"/>
      <c r="P19" s="115"/>
    </row>
    <row r="20" spans="1:16" ht="16.5" customHeight="1" thickBot="1" x14ac:dyDescent="0.4">
      <c r="A20" s="203" t="s">
        <v>244</v>
      </c>
      <c r="B20" s="208" t="s">
        <v>245</v>
      </c>
      <c r="C20" s="72" t="s">
        <v>240</v>
      </c>
      <c r="D20" s="82" t="s">
        <v>21</v>
      </c>
      <c r="E20" s="75">
        <v>89168.481759999995</v>
      </c>
      <c r="F20" s="83" t="s">
        <v>246</v>
      </c>
      <c r="G20" s="83" t="s">
        <v>246</v>
      </c>
      <c r="H20" s="83" t="s">
        <v>246</v>
      </c>
      <c r="I20" s="83" t="s">
        <v>246</v>
      </c>
      <c r="J20" s="83" t="s">
        <v>246</v>
      </c>
      <c r="K20" s="83" t="s">
        <v>246</v>
      </c>
      <c r="L20" s="83" t="s">
        <v>246</v>
      </c>
      <c r="M20" s="83" t="s">
        <v>246</v>
      </c>
      <c r="N20" s="83" t="s">
        <v>246</v>
      </c>
      <c r="O20" s="105"/>
      <c r="P20" s="106"/>
    </row>
    <row r="21" spans="1:16" ht="16.5" customHeight="1" thickBot="1" x14ac:dyDescent="0.4">
      <c r="A21" s="204"/>
      <c r="B21" s="192"/>
      <c r="C21" s="55" t="s">
        <v>241</v>
      </c>
      <c r="D21" s="27" t="s">
        <v>21</v>
      </c>
      <c r="E21" s="75">
        <v>1205335.65665</v>
      </c>
      <c r="F21" s="83" t="s">
        <v>246</v>
      </c>
      <c r="G21" s="83" t="s">
        <v>246</v>
      </c>
      <c r="H21" s="83" t="s">
        <v>246</v>
      </c>
      <c r="I21" s="83" t="s">
        <v>246</v>
      </c>
      <c r="J21" s="83" t="s">
        <v>246</v>
      </c>
      <c r="K21" s="83" t="s">
        <v>246</v>
      </c>
      <c r="L21" s="83" t="s">
        <v>246</v>
      </c>
      <c r="M21" s="83" t="s">
        <v>246</v>
      </c>
      <c r="N21" s="83" t="s">
        <v>246</v>
      </c>
      <c r="O21" s="105"/>
      <c r="P21" s="106"/>
    </row>
    <row r="22" spans="1:16" ht="15" thickBot="1" x14ac:dyDescent="0.4">
      <c r="A22" s="205"/>
      <c r="B22" s="206" t="s">
        <v>247</v>
      </c>
      <c r="C22" s="207"/>
      <c r="D22" s="27" t="s">
        <v>21</v>
      </c>
      <c r="E22" s="75">
        <v>54496.27809</v>
      </c>
      <c r="F22" s="83" t="s">
        <v>246</v>
      </c>
      <c r="G22" s="83" t="s">
        <v>246</v>
      </c>
      <c r="H22" s="83" t="s">
        <v>246</v>
      </c>
      <c r="I22" s="83" t="s">
        <v>246</v>
      </c>
      <c r="J22" s="83" t="s">
        <v>246</v>
      </c>
      <c r="K22" s="83" t="s">
        <v>246</v>
      </c>
      <c r="L22" s="83" t="s">
        <v>246</v>
      </c>
      <c r="M22" s="83" t="s">
        <v>246</v>
      </c>
      <c r="N22" s="83" t="s">
        <v>246</v>
      </c>
      <c r="O22" s="105"/>
      <c r="P22" s="106"/>
    </row>
    <row r="23" spans="1:16" x14ac:dyDescent="0.35">
      <c r="A23" s="151" t="s">
        <v>248</v>
      </c>
      <c r="B23" s="152"/>
      <c r="C23" s="152"/>
      <c r="D23" s="152"/>
      <c r="E23" s="152"/>
      <c r="F23" s="152"/>
      <c r="G23" s="152"/>
      <c r="H23" s="152"/>
      <c r="I23" s="152"/>
      <c r="J23" s="152"/>
      <c r="K23" s="152"/>
      <c r="L23" s="152"/>
      <c r="M23" s="152"/>
    </row>
    <row r="24" spans="1:16" ht="25.5" customHeight="1" x14ac:dyDescent="0.35">
      <c r="A24" s="190" t="s">
        <v>324</v>
      </c>
      <c r="B24" s="134"/>
      <c r="C24" s="134"/>
      <c r="D24" s="134"/>
      <c r="E24" s="134"/>
      <c r="F24" s="134"/>
      <c r="G24" s="134"/>
      <c r="H24" s="134"/>
      <c r="I24" s="134"/>
      <c r="J24" s="134"/>
      <c r="K24" s="134"/>
      <c r="L24" s="134"/>
      <c r="M24" s="134"/>
    </row>
    <row r="25" spans="1:16" ht="15.75" customHeight="1" x14ac:dyDescent="0.35">
      <c r="A25" s="190" t="s">
        <v>322</v>
      </c>
      <c r="B25" s="134"/>
      <c r="C25" s="134"/>
      <c r="D25" s="134"/>
      <c r="E25" s="134"/>
      <c r="F25" s="134"/>
      <c r="G25" s="134"/>
      <c r="H25" s="134"/>
      <c r="I25" s="134"/>
      <c r="J25" s="134"/>
      <c r="K25" s="134"/>
      <c r="L25" s="134"/>
      <c r="M25" s="134"/>
    </row>
    <row r="26" spans="1:16" ht="25.5" customHeight="1" x14ac:dyDescent="0.35">
      <c r="A26" s="190" t="s">
        <v>323</v>
      </c>
      <c r="B26" s="134"/>
      <c r="C26" s="134"/>
      <c r="D26" s="134"/>
      <c r="E26" s="134"/>
      <c r="F26" s="134"/>
      <c r="G26" s="134"/>
      <c r="H26" s="134"/>
      <c r="I26" s="134"/>
      <c r="J26" s="134"/>
      <c r="K26" s="134"/>
      <c r="L26" s="134"/>
      <c r="M26" s="134"/>
    </row>
    <row r="27" spans="1:16" x14ac:dyDescent="0.35">
      <c r="A27" s="202" t="s">
        <v>249</v>
      </c>
      <c r="B27" s="146"/>
    </row>
    <row r="29" spans="1:16" ht="109.5" customHeight="1" x14ac:dyDescent="0.35">
      <c r="A29" s="172" t="s">
        <v>250</v>
      </c>
      <c r="B29" s="134"/>
      <c r="C29" s="134"/>
      <c r="D29" s="134"/>
      <c r="E29" s="134"/>
      <c r="F29" s="134"/>
      <c r="G29" s="134"/>
      <c r="H29" s="134"/>
      <c r="I29" s="134"/>
      <c r="J29" s="134"/>
      <c r="K29" s="134"/>
      <c r="L29" s="134"/>
      <c r="M29" s="134"/>
    </row>
    <row r="30" spans="1:16" ht="69.75" customHeight="1" x14ac:dyDescent="0.35">
      <c r="A30" s="133" t="s">
        <v>251</v>
      </c>
      <c r="B30" s="134"/>
      <c r="C30" s="134"/>
      <c r="D30" s="134"/>
      <c r="E30" s="134"/>
      <c r="F30" s="134"/>
      <c r="G30" s="134"/>
      <c r="H30" s="134"/>
      <c r="I30" s="134"/>
      <c r="J30" s="134"/>
      <c r="K30" s="134"/>
      <c r="L30" s="134"/>
      <c r="M30" s="134"/>
    </row>
  </sheetData>
  <mergeCells count="32">
    <mergeCell ref="A5:C5"/>
    <mergeCell ref="E2:N2"/>
    <mergeCell ref="F3:N3"/>
    <mergeCell ref="A1:M1"/>
    <mergeCell ref="A2:C4"/>
    <mergeCell ref="E3:E4"/>
    <mergeCell ref="D2:D4"/>
    <mergeCell ref="A6:A13"/>
    <mergeCell ref="B6:C6"/>
    <mergeCell ref="B7:C7"/>
    <mergeCell ref="B8:C8"/>
    <mergeCell ref="B9:C9"/>
    <mergeCell ref="B10:C10"/>
    <mergeCell ref="B11:C11"/>
    <mergeCell ref="B12:C12"/>
    <mergeCell ref="B13:C13"/>
    <mergeCell ref="A14:A16"/>
    <mergeCell ref="B14:B15"/>
    <mergeCell ref="B16:C16"/>
    <mergeCell ref="A17:A19"/>
    <mergeCell ref="B17:B18"/>
    <mergeCell ref="B19:C19"/>
    <mergeCell ref="A26:M26"/>
    <mergeCell ref="A27:B27"/>
    <mergeCell ref="A29:M29"/>
    <mergeCell ref="A30:M30"/>
    <mergeCell ref="A20:A22"/>
    <mergeCell ref="B22:C22"/>
    <mergeCell ref="A23:M23"/>
    <mergeCell ref="A24:M24"/>
    <mergeCell ref="A25:M25"/>
    <mergeCell ref="B20:B21"/>
  </mergeCell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24"/>
  <sheetViews>
    <sheetView workbookViewId="0">
      <selection sqref="A1:J1"/>
    </sheetView>
  </sheetViews>
  <sheetFormatPr defaultRowHeight="14.5" x14ac:dyDescent="0.35"/>
  <cols>
    <col min="1" max="1" width="20.7265625" customWidth="1"/>
    <col min="3" max="10" width="9.7265625" customWidth="1"/>
  </cols>
  <sheetData>
    <row r="1" spans="1:10" ht="15" thickBot="1" x14ac:dyDescent="0.4">
      <c r="A1" s="214" t="s">
        <v>325</v>
      </c>
      <c r="B1" s="150"/>
      <c r="C1" s="150"/>
      <c r="D1" s="150"/>
      <c r="E1" s="150"/>
      <c r="F1" s="150"/>
      <c r="G1" s="150"/>
      <c r="H1" s="150"/>
      <c r="I1" s="150"/>
      <c r="J1" s="150"/>
    </row>
    <row r="2" spans="1:10" ht="15" thickBot="1" x14ac:dyDescent="0.4">
      <c r="A2" s="156" t="s">
        <v>252</v>
      </c>
      <c r="B2" s="156" t="s">
        <v>119</v>
      </c>
      <c r="C2" s="140" t="s">
        <v>253</v>
      </c>
      <c r="D2" s="223"/>
      <c r="E2" s="223"/>
      <c r="F2" s="223"/>
      <c r="G2" s="223"/>
      <c r="H2" s="223"/>
      <c r="I2" s="223"/>
      <c r="J2" s="141"/>
    </row>
    <row r="3" spans="1:10" ht="15" thickBot="1" x14ac:dyDescent="0.4">
      <c r="A3" s="201"/>
      <c r="B3" s="191"/>
      <c r="C3" s="156" t="s">
        <v>82</v>
      </c>
      <c r="D3" s="140" t="s">
        <v>215</v>
      </c>
      <c r="E3" s="223"/>
      <c r="F3" s="223"/>
      <c r="G3" s="223"/>
      <c r="H3" s="223"/>
      <c r="I3" s="223"/>
      <c r="J3" s="141"/>
    </row>
    <row r="4" spans="1:10" ht="19" x14ac:dyDescent="0.35">
      <c r="A4" s="201"/>
      <c r="B4" s="191"/>
      <c r="C4" s="201"/>
      <c r="D4" s="54" t="s">
        <v>254</v>
      </c>
      <c r="E4" s="54" t="s">
        <v>255</v>
      </c>
      <c r="F4" s="54" t="s">
        <v>256</v>
      </c>
      <c r="G4" s="156" t="s">
        <v>257</v>
      </c>
      <c r="H4" s="54" t="s">
        <v>258</v>
      </c>
      <c r="I4" s="54" t="s">
        <v>259</v>
      </c>
      <c r="J4" s="156" t="s">
        <v>224</v>
      </c>
    </row>
    <row r="5" spans="1:10" ht="19.5" thickBot="1" x14ac:dyDescent="0.4">
      <c r="A5" s="157"/>
      <c r="B5" s="192"/>
      <c r="C5" s="157"/>
      <c r="D5" s="4" t="s">
        <v>260</v>
      </c>
      <c r="E5" s="4" t="s">
        <v>260</v>
      </c>
      <c r="F5" s="4" t="s">
        <v>261</v>
      </c>
      <c r="G5" s="157"/>
      <c r="H5" s="4" t="s">
        <v>262</v>
      </c>
      <c r="I5" s="4" t="s">
        <v>263</v>
      </c>
      <c r="J5" s="157"/>
    </row>
    <row r="6" spans="1:10" ht="16" thickBot="1" x14ac:dyDescent="0.4">
      <c r="A6" s="5" t="s">
        <v>264</v>
      </c>
      <c r="B6" s="57"/>
      <c r="C6" s="77"/>
      <c r="D6" s="89"/>
      <c r="E6" s="89"/>
      <c r="F6" s="89"/>
      <c r="G6" s="89"/>
      <c r="H6" s="89"/>
      <c r="I6" s="89"/>
      <c r="J6" s="89"/>
    </row>
    <row r="7" spans="1:10" ht="15" thickBot="1" x14ac:dyDescent="0.4">
      <c r="A7" s="5" t="s">
        <v>265</v>
      </c>
      <c r="B7" s="19" t="s">
        <v>226</v>
      </c>
      <c r="C7" s="78">
        <v>840</v>
      </c>
      <c r="D7" s="13">
        <v>73</v>
      </c>
      <c r="E7" s="13">
        <v>22</v>
      </c>
      <c r="F7" s="13">
        <v>11</v>
      </c>
      <c r="G7" s="13">
        <v>190</v>
      </c>
      <c r="H7" s="13">
        <v>71</v>
      </c>
      <c r="I7" s="13">
        <v>258</v>
      </c>
      <c r="J7" s="13">
        <v>215</v>
      </c>
    </row>
    <row r="8" spans="1:10" ht="15" thickBot="1" x14ac:dyDescent="0.4">
      <c r="A8" s="5" t="s">
        <v>266</v>
      </c>
      <c r="B8" s="19" t="s">
        <v>226</v>
      </c>
      <c r="C8" s="78">
        <v>1165</v>
      </c>
      <c r="D8" s="13">
        <v>7</v>
      </c>
      <c r="E8" s="13">
        <v>13</v>
      </c>
      <c r="F8" s="13">
        <v>65</v>
      </c>
      <c r="G8" s="13">
        <v>506</v>
      </c>
      <c r="H8" s="13">
        <v>237</v>
      </c>
      <c r="I8" s="13">
        <v>193</v>
      </c>
      <c r="J8" s="13">
        <v>144</v>
      </c>
    </row>
    <row r="9" spans="1:10" ht="19.5" thickBot="1" x14ac:dyDescent="0.4">
      <c r="A9" s="5" t="s">
        <v>267</v>
      </c>
      <c r="B9" s="19"/>
      <c r="C9" s="78"/>
      <c r="D9" s="13"/>
      <c r="E9" s="13"/>
      <c r="F9" s="13"/>
      <c r="G9" s="13"/>
      <c r="H9" s="13"/>
      <c r="I9" s="13"/>
      <c r="J9" s="13"/>
    </row>
    <row r="10" spans="1:10" ht="15" thickBot="1" x14ac:dyDescent="0.4">
      <c r="A10" s="5" t="s">
        <v>268</v>
      </c>
      <c r="B10" s="19" t="s">
        <v>226</v>
      </c>
      <c r="C10" s="78">
        <v>783</v>
      </c>
      <c r="D10" s="13">
        <v>73</v>
      </c>
      <c r="E10" s="13">
        <v>21</v>
      </c>
      <c r="F10" s="13">
        <v>10</v>
      </c>
      <c r="G10" s="13">
        <v>172</v>
      </c>
      <c r="H10" s="13">
        <v>43</v>
      </c>
      <c r="I10" s="13">
        <v>254</v>
      </c>
      <c r="J10" s="13">
        <v>210</v>
      </c>
    </row>
    <row r="11" spans="1:10" ht="15" thickBot="1" x14ac:dyDescent="0.4">
      <c r="A11" s="5" t="s">
        <v>269</v>
      </c>
      <c r="B11" s="19" t="s">
        <v>226</v>
      </c>
      <c r="C11" s="78">
        <v>759</v>
      </c>
      <c r="D11" s="13">
        <v>6</v>
      </c>
      <c r="E11" s="13">
        <v>11</v>
      </c>
      <c r="F11" s="13">
        <v>62</v>
      </c>
      <c r="G11" s="13">
        <v>316</v>
      </c>
      <c r="H11" s="13">
        <v>105</v>
      </c>
      <c r="I11" s="13">
        <v>156</v>
      </c>
      <c r="J11" s="13">
        <v>103</v>
      </c>
    </row>
    <row r="12" spans="1:10" ht="19.5" thickBot="1" x14ac:dyDescent="0.4">
      <c r="A12" s="5" t="s">
        <v>270</v>
      </c>
      <c r="B12" s="19" t="s">
        <v>63</v>
      </c>
      <c r="C12" s="73"/>
      <c r="D12" s="7"/>
      <c r="E12" s="7"/>
      <c r="F12" s="7"/>
      <c r="G12" s="7"/>
      <c r="H12" s="7"/>
      <c r="I12" s="7"/>
      <c r="J12" s="7"/>
    </row>
    <row r="13" spans="1:10" ht="15" thickBot="1" x14ac:dyDescent="0.4">
      <c r="A13" s="5" t="s">
        <v>271</v>
      </c>
      <c r="B13" s="19" t="s">
        <v>229</v>
      </c>
      <c r="C13" s="75">
        <v>118.6187</v>
      </c>
      <c r="D13" s="74">
        <v>6.3985000000000003</v>
      </c>
      <c r="E13" s="74">
        <v>3.6825000000000001</v>
      </c>
      <c r="F13" s="74">
        <v>14.3065</v>
      </c>
      <c r="G13" s="74">
        <v>53.944299999999998</v>
      </c>
      <c r="H13" s="74">
        <v>8.7882999999999996</v>
      </c>
      <c r="I13" s="74">
        <v>17.042100000000001</v>
      </c>
      <c r="J13" s="74">
        <v>14.4565</v>
      </c>
    </row>
    <row r="14" spans="1:10" ht="15" thickBot="1" x14ac:dyDescent="0.4">
      <c r="A14" s="5" t="s">
        <v>272</v>
      </c>
      <c r="B14" s="19" t="s">
        <v>229</v>
      </c>
      <c r="C14" s="75">
        <v>441.07949999999994</v>
      </c>
      <c r="D14" s="74">
        <v>0.25750000000000001</v>
      </c>
      <c r="E14" s="74">
        <v>3.6884000000000001</v>
      </c>
      <c r="F14" s="74">
        <v>114.7503</v>
      </c>
      <c r="G14" s="74">
        <v>162.53049999999999</v>
      </c>
      <c r="H14" s="74">
        <v>75.593500000000006</v>
      </c>
      <c r="I14" s="74">
        <v>50.862499999999997</v>
      </c>
      <c r="J14" s="74">
        <v>33.396799999999999</v>
      </c>
    </row>
    <row r="15" spans="1:10" ht="19.5" thickBot="1" x14ac:dyDescent="0.4">
      <c r="A15" s="5" t="s">
        <v>273</v>
      </c>
      <c r="B15" s="19" t="s">
        <v>252</v>
      </c>
      <c r="C15" s="75"/>
      <c r="D15" s="74"/>
      <c r="E15" s="74"/>
      <c r="F15" s="74"/>
      <c r="G15" s="74"/>
      <c r="H15" s="74"/>
      <c r="I15" s="74"/>
      <c r="J15" s="74"/>
    </row>
    <row r="16" spans="1:10" ht="15" thickBot="1" x14ac:dyDescent="0.4">
      <c r="A16" s="5" t="s">
        <v>271</v>
      </c>
      <c r="B16" s="19" t="s">
        <v>21</v>
      </c>
      <c r="C16" s="75">
        <v>78333.456000000006</v>
      </c>
      <c r="D16" s="74">
        <v>5154.4129999999996</v>
      </c>
      <c r="E16" s="74">
        <v>2481.1750000000002</v>
      </c>
      <c r="F16" s="74">
        <v>7081.2160000000003</v>
      </c>
      <c r="G16" s="74">
        <v>38011.711000000003</v>
      </c>
      <c r="H16" s="74">
        <v>2938.567</v>
      </c>
      <c r="I16" s="74">
        <v>11130.748</v>
      </c>
      <c r="J16" s="74">
        <v>11535.626</v>
      </c>
    </row>
    <row r="17" spans="1:10" ht="15" thickBot="1" x14ac:dyDescent="0.4">
      <c r="A17" s="5" t="s">
        <v>272</v>
      </c>
      <c r="B17" s="19" t="s">
        <v>21</v>
      </c>
      <c r="C17" s="75">
        <v>7043.3969999999999</v>
      </c>
      <c r="D17" s="74">
        <v>5.625</v>
      </c>
      <c r="E17" s="74">
        <v>98.459000000000003</v>
      </c>
      <c r="F17" s="74">
        <v>1984.2629999999999</v>
      </c>
      <c r="G17" s="74">
        <v>1533.0429999999999</v>
      </c>
      <c r="H17" s="74">
        <v>277.41800000000001</v>
      </c>
      <c r="I17" s="74">
        <v>2284.1379999999999</v>
      </c>
      <c r="J17" s="74">
        <v>860.45100000000002</v>
      </c>
    </row>
    <row r="18" spans="1:10" ht="38.5" thickBot="1" x14ac:dyDescent="0.4">
      <c r="A18" s="5" t="s">
        <v>274</v>
      </c>
      <c r="B18" s="19"/>
      <c r="C18" s="75"/>
      <c r="D18" s="74"/>
      <c r="E18" s="74"/>
      <c r="F18" s="74"/>
      <c r="G18" s="74"/>
      <c r="H18" s="74"/>
      <c r="I18" s="74"/>
      <c r="J18" s="74"/>
    </row>
    <row r="19" spans="1:10" ht="15" thickBot="1" x14ac:dyDescent="0.4">
      <c r="A19" s="5" t="s">
        <v>271</v>
      </c>
      <c r="B19" s="41" t="s">
        <v>229</v>
      </c>
      <c r="C19" s="75">
        <v>8.6366999999999994</v>
      </c>
      <c r="D19" s="74">
        <v>0</v>
      </c>
      <c r="E19" s="74">
        <v>1</v>
      </c>
      <c r="F19" s="74">
        <v>0</v>
      </c>
      <c r="G19" s="74">
        <v>0.67579999999999996</v>
      </c>
      <c r="H19" s="74">
        <v>6.6101000000000001</v>
      </c>
      <c r="I19" s="74">
        <v>0.2034</v>
      </c>
      <c r="J19" s="74">
        <v>0.1474</v>
      </c>
    </row>
    <row r="20" spans="1:10" ht="15" thickBot="1" x14ac:dyDescent="0.4">
      <c r="A20" s="5" t="s">
        <v>272</v>
      </c>
      <c r="B20" s="5" t="s">
        <v>229</v>
      </c>
      <c r="C20" s="75">
        <v>82.846199999999996</v>
      </c>
      <c r="D20" s="74">
        <v>0</v>
      </c>
      <c r="E20" s="74">
        <v>7.4999999999999997E-3</v>
      </c>
      <c r="F20" s="74">
        <v>0.52159999999999995</v>
      </c>
      <c r="G20" s="74">
        <v>30.265000000000001</v>
      </c>
      <c r="H20" s="74">
        <v>43.975999999999999</v>
      </c>
      <c r="I20" s="74">
        <v>4.3361000000000001</v>
      </c>
      <c r="J20" s="74">
        <v>3.74</v>
      </c>
    </row>
    <row r="21" spans="1:10" x14ac:dyDescent="0.35">
      <c r="A21" s="14" t="s">
        <v>275</v>
      </c>
    </row>
    <row r="23" spans="1:10" ht="58.5" customHeight="1" x14ac:dyDescent="0.35">
      <c r="A23" s="172" t="s">
        <v>276</v>
      </c>
      <c r="B23" s="134"/>
      <c r="C23" s="134"/>
      <c r="D23" s="134"/>
      <c r="E23" s="134"/>
      <c r="F23" s="134"/>
      <c r="G23" s="134"/>
      <c r="H23" s="134"/>
      <c r="I23" s="134"/>
      <c r="J23" s="134"/>
    </row>
    <row r="24" spans="1:10" x14ac:dyDescent="0.35">
      <c r="A24" s="133" t="s">
        <v>277</v>
      </c>
      <c r="B24" s="134"/>
      <c r="C24" s="134"/>
      <c r="D24" s="134"/>
      <c r="E24" s="134"/>
      <c r="F24" s="134"/>
      <c r="G24" s="134"/>
      <c r="H24" s="134"/>
      <c r="I24" s="134"/>
      <c r="J24" s="134"/>
    </row>
  </sheetData>
  <mergeCells count="10">
    <mergeCell ref="B2:B5"/>
    <mergeCell ref="A1:J1"/>
    <mergeCell ref="A23:J23"/>
    <mergeCell ref="A24:J24"/>
    <mergeCell ref="C2:J2"/>
    <mergeCell ref="D3:J3"/>
    <mergeCell ref="A2:A5"/>
    <mergeCell ref="C3:C5"/>
    <mergeCell ref="G4:G5"/>
    <mergeCell ref="J4:J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6"/>
  <sheetViews>
    <sheetView workbookViewId="0"/>
  </sheetViews>
  <sheetFormatPr defaultRowHeight="14.5" x14ac:dyDescent="0.35"/>
  <cols>
    <col min="1" max="1" width="18.26953125" style="18" customWidth="1"/>
  </cols>
  <sheetData>
    <row r="1" spans="1:20" x14ac:dyDescent="0.35">
      <c r="A1" s="16" t="s">
        <v>12</v>
      </c>
    </row>
    <row r="2" spans="1:20" ht="79.150000000000006" customHeight="1" x14ac:dyDescent="0.35">
      <c r="A2" s="133" t="s">
        <v>13</v>
      </c>
      <c r="B2" s="134"/>
      <c r="C2" s="134"/>
      <c r="D2" s="134"/>
      <c r="E2" s="134"/>
      <c r="F2" s="134"/>
      <c r="G2" s="134"/>
      <c r="H2" s="134"/>
      <c r="I2" s="134"/>
      <c r="J2" s="134"/>
      <c r="K2" s="134"/>
    </row>
    <row r="4" spans="1:20" ht="30.75" customHeight="1" thickBot="1" x14ac:dyDescent="0.4">
      <c r="A4" s="135" t="s">
        <v>302</v>
      </c>
      <c r="B4" s="134"/>
      <c r="C4" s="134"/>
      <c r="D4" s="134"/>
      <c r="E4" s="134"/>
      <c r="F4" s="134"/>
      <c r="G4" s="134"/>
      <c r="H4" s="134"/>
      <c r="I4" s="134"/>
      <c r="J4" s="134"/>
      <c r="K4" s="134"/>
    </row>
    <row r="5" spans="1:20" ht="24" customHeight="1" thickBot="1" x14ac:dyDescent="0.4">
      <c r="A5" s="138" t="s">
        <v>14</v>
      </c>
      <c r="B5" s="140" t="s">
        <v>15</v>
      </c>
      <c r="C5" s="141"/>
      <c r="D5" s="140" t="s">
        <v>16</v>
      </c>
      <c r="E5" s="141"/>
      <c r="F5" s="140" t="s">
        <v>17</v>
      </c>
      <c r="G5" s="141"/>
      <c r="H5" s="142" t="s">
        <v>18</v>
      </c>
      <c r="I5" s="143"/>
      <c r="J5" s="11" t="s">
        <v>19</v>
      </c>
      <c r="K5" s="18"/>
    </row>
    <row r="6" spans="1:20" ht="15.75" customHeight="1" thickBot="1" x14ac:dyDescent="0.4">
      <c r="A6" s="139"/>
      <c r="B6" s="4" t="s">
        <v>20</v>
      </c>
      <c r="C6" s="4" t="s">
        <v>21</v>
      </c>
      <c r="D6" s="4" t="s">
        <v>20</v>
      </c>
      <c r="E6" s="4" t="s">
        <v>21</v>
      </c>
      <c r="F6" s="4" t="s">
        <v>20</v>
      </c>
      <c r="G6" s="4" t="s">
        <v>21</v>
      </c>
      <c r="H6" s="4" t="s">
        <v>20</v>
      </c>
      <c r="I6" s="4" t="s">
        <v>21</v>
      </c>
      <c r="J6" s="4" t="s">
        <v>21</v>
      </c>
      <c r="K6" s="18"/>
    </row>
    <row r="7" spans="1:20" ht="15.75" customHeight="1" thickBot="1" x14ac:dyDescent="0.4">
      <c r="A7" s="41" t="s">
        <v>22</v>
      </c>
      <c r="B7" s="39">
        <v>93.32650000000001</v>
      </c>
      <c r="C7" s="39">
        <v>1356.8761500000001</v>
      </c>
      <c r="D7" s="39">
        <v>42.738</v>
      </c>
      <c r="E7" s="39">
        <v>3.6505000000000001</v>
      </c>
      <c r="F7" s="39">
        <v>1036.7619999999997</v>
      </c>
      <c r="G7" s="39">
        <v>4043.3718000000003</v>
      </c>
      <c r="H7" s="39">
        <v>86.560999999999993</v>
      </c>
      <c r="I7" s="39">
        <v>848.29780000000005</v>
      </c>
      <c r="J7" s="39">
        <v>6229.3</v>
      </c>
      <c r="K7" s="40"/>
      <c r="L7" s="40"/>
      <c r="M7" s="40"/>
      <c r="N7" s="40"/>
      <c r="O7" s="40"/>
      <c r="P7" s="40"/>
      <c r="Q7" s="40"/>
      <c r="R7" s="40"/>
      <c r="S7" s="40"/>
      <c r="T7" s="40"/>
    </row>
    <row r="8" spans="1:20" ht="15.75" customHeight="1" thickBot="1" x14ac:dyDescent="0.4">
      <c r="A8" s="5" t="s">
        <v>23</v>
      </c>
      <c r="B8" s="39">
        <v>378.69979999999998</v>
      </c>
      <c r="C8" s="39">
        <v>4591.3921200000004</v>
      </c>
      <c r="D8" s="39">
        <v>4364.72</v>
      </c>
      <c r="E8" s="39">
        <v>18853.082140000002</v>
      </c>
      <c r="F8" s="39">
        <v>5136.1060999999991</v>
      </c>
      <c r="G8" s="39">
        <v>17485.07234000001</v>
      </c>
      <c r="H8" s="39">
        <v>1971.9373999999993</v>
      </c>
      <c r="I8" s="39">
        <v>19216.97092</v>
      </c>
      <c r="J8" s="39">
        <v>60230.6</v>
      </c>
      <c r="K8" s="40"/>
      <c r="L8" s="40"/>
      <c r="M8" s="40"/>
      <c r="N8" s="40"/>
      <c r="O8" s="40"/>
      <c r="P8" s="40"/>
      <c r="Q8" s="40"/>
      <c r="R8" s="40"/>
      <c r="S8" s="40"/>
      <c r="T8" s="40"/>
    </row>
    <row r="9" spans="1:20" ht="15.75" customHeight="1" thickBot="1" x14ac:dyDescent="0.4">
      <c r="A9" s="5" t="s">
        <v>24</v>
      </c>
      <c r="B9" s="39">
        <v>88.781999999999996</v>
      </c>
      <c r="C9" s="39">
        <v>1220.4759499999996</v>
      </c>
      <c r="D9" s="39">
        <v>704.17849999999987</v>
      </c>
      <c r="E9" s="39">
        <v>2354.1584499999994</v>
      </c>
      <c r="F9" s="39">
        <v>948.57989999999995</v>
      </c>
      <c r="G9" s="39">
        <v>3407.8265200000001</v>
      </c>
      <c r="H9" s="39">
        <v>270.50980000000004</v>
      </c>
      <c r="I9" s="39">
        <v>2650.9960400000004</v>
      </c>
      <c r="J9" s="39">
        <v>9697.9</v>
      </c>
      <c r="K9" s="40"/>
      <c r="L9" s="40"/>
      <c r="M9" s="40"/>
      <c r="N9" s="40"/>
      <c r="O9" s="40"/>
      <c r="P9" s="40"/>
      <c r="Q9" s="40"/>
      <c r="R9" s="40"/>
      <c r="S9" s="40"/>
      <c r="T9" s="40"/>
    </row>
    <row r="10" spans="1:20" ht="15.75" customHeight="1" thickBot="1" x14ac:dyDescent="0.4">
      <c r="A10" s="5" t="s">
        <v>25</v>
      </c>
      <c r="B10" s="39">
        <v>199.39150000000001</v>
      </c>
      <c r="C10" s="39">
        <v>2731.8371199999997</v>
      </c>
      <c r="D10" s="39">
        <v>1218.9793</v>
      </c>
      <c r="E10" s="39">
        <v>4102.1156799999999</v>
      </c>
      <c r="F10" s="39">
        <v>1049.0255</v>
      </c>
      <c r="G10" s="39">
        <v>2475.7543300000002</v>
      </c>
      <c r="H10" s="39">
        <v>535.00170000000003</v>
      </c>
      <c r="I10" s="39">
        <v>5243.0166599999984</v>
      </c>
      <c r="J10" s="39">
        <v>14555.8</v>
      </c>
      <c r="K10" s="40"/>
      <c r="L10" s="40"/>
      <c r="M10" s="40"/>
      <c r="N10" s="40"/>
      <c r="O10" s="40"/>
      <c r="P10" s="40"/>
      <c r="Q10" s="40"/>
      <c r="R10" s="40"/>
      <c r="S10" s="40"/>
      <c r="T10" s="40"/>
    </row>
    <row r="11" spans="1:20" ht="15.75" customHeight="1" thickBot="1" x14ac:dyDescent="0.4">
      <c r="A11" s="5" t="s">
        <v>26</v>
      </c>
      <c r="B11" s="39">
        <v>141.53140000000002</v>
      </c>
      <c r="C11" s="39">
        <v>1961.6620800000001</v>
      </c>
      <c r="D11" s="39">
        <v>2089.1563999999998</v>
      </c>
      <c r="E11" s="39">
        <v>8804.0573599999989</v>
      </c>
      <c r="F11" s="39">
        <v>2069.1188000000002</v>
      </c>
      <c r="G11" s="39">
        <v>8069.5633200000002</v>
      </c>
      <c r="H11" s="39">
        <v>77.563999999999993</v>
      </c>
      <c r="I11" s="39">
        <v>760.1271999999999</v>
      </c>
      <c r="J11" s="39">
        <v>19595.900000000001</v>
      </c>
      <c r="K11" s="40"/>
      <c r="L11" s="40"/>
      <c r="M11" s="40"/>
      <c r="N11" s="40"/>
      <c r="O11" s="40"/>
      <c r="P11" s="40"/>
      <c r="Q11" s="40"/>
      <c r="R11" s="40"/>
      <c r="S11" s="40"/>
      <c r="T11" s="40"/>
    </row>
    <row r="12" spans="1:20" ht="15.75" customHeight="1" thickBot="1" x14ac:dyDescent="0.4">
      <c r="A12" s="5" t="s">
        <v>27</v>
      </c>
      <c r="B12" s="39">
        <v>816.74840000000006</v>
      </c>
      <c r="C12" s="39">
        <v>7377.5833000000002</v>
      </c>
      <c r="D12" s="39">
        <v>8809.5189000000009</v>
      </c>
      <c r="E12" s="39">
        <v>23201.497409999996</v>
      </c>
      <c r="F12" s="39">
        <v>16635.0236</v>
      </c>
      <c r="G12" s="39">
        <v>31569.517639999998</v>
      </c>
      <c r="H12" s="39">
        <v>620.86390000000017</v>
      </c>
      <c r="I12" s="39">
        <v>6014.5138200000019</v>
      </c>
      <c r="J12" s="39">
        <v>68166</v>
      </c>
      <c r="K12" s="40"/>
      <c r="L12" s="40"/>
      <c r="M12" s="40"/>
      <c r="N12" s="40"/>
      <c r="O12" s="40"/>
      <c r="P12" s="40"/>
      <c r="Q12" s="40"/>
      <c r="R12" s="40"/>
      <c r="S12" s="40"/>
      <c r="T12" s="40"/>
    </row>
    <row r="13" spans="1:20" ht="15.75" customHeight="1" thickBot="1" x14ac:dyDescent="0.4">
      <c r="A13" s="5" t="s">
        <v>28</v>
      </c>
      <c r="B13" s="39">
        <v>35.558599999999998</v>
      </c>
      <c r="C13" s="39">
        <v>512.51841999999999</v>
      </c>
      <c r="D13" s="39">
        <v>134.3888</v>
      </c>
      <c r="E13" s="39">
        <v>631.0823200000001</v>
      </c>
      <c r="F13" s="39">
        <v>224.07710000000003</v>
      </c>
      <c r="G13" s="39">
        <v>827.12758999999994</v>
      </c>
      <c r="H13" s="39">
        <v>163.12719999999999</v>
      </c>
      <c r="I13" s="39">
        <v>1594.6873600000004</v>
      </c>
      <c r="J13" s="39">
        <v>3566.5</v>
      </c>
      <c r="K13" s="40"/>
      <c r="L13" s="40"/>
      <c r="M13" s="40"/>
      <c r="N13" s="40"/>
      <c r="O13" s="40"/>
      <c r="P13" s="40"/>
      <c r="Q13" s="40"/>
      <c r="R13" s="40"/>
      <c r="S13" s="40"/>
      <c r="T13" s="40"/>
    </row>
    <row r="14" spans="1:20" ht="15.75" customHeight="1" thickBot="1" x14ac:dyDescent="0.4">
      <c r="A14" s="5" t="s">
        <v>29</v>
      </c>
      <c r="B14" s="39">
        <v>178.45800000000003</v>
      </c>
      <c r="C14" s="39">
        <v>2197.4671999999996</v>
      </c>
      <c r="D14" s="39">
        <v>1229.453</v>
      </c>
      <c r="E14" s="39">
        <v>4459.0686000000005</v>
      </c>
      <c r="F14" s="39">
        <v>943.26200000000017</v>
      </c>
      <c r="G14" s="39">
        <v>3678.7217999999998</v>
      </c>
      <c r="H14" s="39">
        <v>825.52350000000001</v>
      </c>
      <c r="I14" s="39">
        <v>8090.1303000000007</v>
      </c>
      <c r="J14" s="39">
        <v>18428.400000000001</v>
      </c>
      <c r="K14" s="40"/>
      <c r="L14" s="40"/>
      <c r="M14" s="40"/>
      <c r="N14" s="40"/>
      <c r="O14" s="40"/>
      <c r="P14" s="40"/>
      <c r="Q14" s="40"/>
      <c r="R14" s="40"/>
      <c r="S14" s="40"/>
      <c r="T14" s="40"/>
    </row>
    <row r="15" spans="1:20" ht="15.75" customHeight="1" thickBot="1" x14ac:dyDescent="0.4">
      <c r="A15" s="5" t="s">
        <v>30</v>
      </c>
      <c r="B15" s="39">
        <v>255.97030000000004</v>
      </c>
      <c r="C15" s="39">
        <v>2482.2611099999995</v>
      </c>
      <c r="D15" s="39">
        <v>3126.6433999999995</v>
      </c>
      <c r="E15" s="39">
        <v>11601.28606</v>
      </c>
      <c r="F15" s="39">
        <v>4477.8739000000014</v>
      </c>
      <c r="G15" s="39">
        <v>13556.04081</v>
      </c>
      <c r="H15" s="39">
        <v>653.7111000000001</v>
      </c>
      <c r="I15" s="39">
        <v>6406.3687800000007</v>
      </c>
      <c r="J15" s="39">
        <v>34285</v>
      </c>
      <c r="K15" s="40"/>
      <c r="L15" s="40"/>
      <c r="M15" s="40"/>
      <c r="N15" s="40"/>
      <c r="O15" s="40"/>
      <c r="P15" s="40"/>
      <c r="Q15" s="40"/>
      <c r="R15" s="40"/>
      <c r="S15" s="40"/>
      <c r="T15" s="40"/>
    </row>
    <row r="16" spans="1:20" ht="15.75" customHeight="1" thickBot="1" x14ac:dyDescent="0.4">
      <c r="A16" s="5" t="s">
        <v>31</v>
      </c>
      <c r="B16" s="39">
        <v>140.09520000000006</v>
      </c>
      <c r="C16" s="39">
        <v>1960.8577400000001</v>
      </c>
      <c r="D16" s="39">
        <v>249.33099999999999</v>
      </c>
      <c r="E16" s="39">
        <v>1221.7219</v>
      </c>
      <c r="F16" s="39">
        <v>978.45779999999991</v>
      </c>
      <c r="G16" s="39">
        <v>3815.9854199999995</v>
      </c>
      <c r="H16" s="39">
        <v>300.67570000000006</v>
      </c>
      <c r="I16" s="39">
        <v>2643.1942599999998</v>
      </c>
      <c r="J16" s="39">
        <v>9636</v>
      </c>
      <c r="K16" s="40"/>
      <c r="L16" s="40"/>
      <c r="M16" s="40"/>
      <c r="N16" s="40"/>
      <c r="O16" s="40"/>
      <c r="P16" s="40"/>
      <c r="Q16" s="40"/>
      <c r="R16" s="40"/>
      <c r="S16" s="40"/>
      <c r="T16" s="40"/>
    </row>
    <row r="17" spans="1:20" ht="15.75" customHeight="1" thickBot="1" x14ac:dyDescent="0.4">
      <c r="A17" s="5" t="s">
        <v>32</v>
      </c>
      <c r="B17" s="39">
        <v>320.27810000000011</v>
      </c>
      <c r="C17" s="39">
        <v>4503.0378700000001</v>
      </c>
      <c r="D17" s="39">
        <v>416.09410000000003</v>
      </c>
      <c r="E17" s="39">
        <v>1578.1238900000001</v>
      </c>
      <c r="F17" s="39">
        <v>1520.0785000000001</v>
      </c>
      <c r="G17" s="39">
        <v>5397.9350000000013</v>
      </c>
      <c r="H17" s="39">
        <v>428.40819999999985</v>
      </c>
      <c r="I17" s="39">
        <v>4187.9133800000009</v>
      </c>
      <c r="J17" s="39">
        <v>15762.9</v>
      </c>
      <c r="K17" s="40"/>
      <c r="L17" s="40"/>
      <c r="M17" s="40"/>
      <c r="N17" s="40"/>
      <c r="O17" s="40"/>
      <c r="P17" s="40"/>
      <c r="Q17" s="40"/>
      <c r="R17" s="40"/>
      <c r="S17" s="40"/>
      <c r="T17" s="40"/>
    </row>
    <row r="18" spans="1:20" ht="15.75" customHeight="1" thickBot="1" x14ac:dyDescent="0.4">
      <c r="A18" s="5" t="s">
        <v>33</v>
      </c>
      <c r="B18" s="39">
        <v>132.13350000000003</v>
      </c>
      <c r="C18" s="39">
        <v>1748.1473699999997</v>
      </c>
      <c r="D18" s="39">
        <v>1115.2849999999999</v>
      </c>
      <c r="E18" s="39">
        <v>5156.1621999999998</v>
      </c>
      <c r="F18" s="39">
        <v>1218.9490000000003</v>
      </c>
      <c r="G18" s="39">
        <v>4299.6080200000024</v>
      </c>
      <c r="H18" s="39">
        <v>407.05930000000006</v>
      </c>
      <c r="I18" s="39">
        <v>3632.9339900000009</v>
      </c>
      <c r="J18" s="39">
        <v>14734.4</v>
      </c>
      <c r="K18" s="40"/>
      <c r="L18" s="40"/>
      <c r="M18" s="40"/>
      <c r="N18" s="40"/>
      <c r="O18" s="40"/>
      <c r="P18" s="40"/>
      <c r="Q18" s="40"/>
      <c r="R18" s="40"/>
      <c r="S18" s="40"/>
      <c r="T18" s="40"/>
    </row>
    <row r="19" spans="1:20" ht="15.75" customHeight="1" thickBot="1" x14ac:dyDescent="0.4">
      <c r="A19" s="5" t="s">
        <v>34</v>
      </c>
      <c r="B19" s="39">
        <v>60.084700000000019</v>
      </c>
      <c r="C19" s="39">
        <v>687.38669999999991</v>
      </c>
      <c r="D19" s="39">
        <v>1974.1166000000001</v>
      </c>
      <c r="E19" s="39">
        <v>6669.6365100000003</v>
      </c>
      <c r="F19" s="39">
        <v>1500.9278000000004</v>
      </c>
      <c r="G19" s="39">
        <v>5399.1132200000011</v>
      </c>
      <c r="H19" s="39">
        <v>376.03340000000003</v>
      </c>
      <c r="I19" s="39">
        <v>3685.1274800000006</v>
      </c>
      <c r="J19" s="39">
        <v>16442.8</v>
      </c>
      <c r="K19" s="40"/>
      <c r="L19" s="40"/>
      <c r="M19" s="40"/>
      <c r="N19" s="40"/>
      <c r="O19" s="40"/>
      <c r="P19" s="40"/>
      <c r="Q19" s="40"/>
      <c r="R19" s="40"/>
      <c r="S19" s="40"/>
      <c r="T19" s="40"/>
    </row>
    <row r="20" spans="1:20" ht="15.75" customHeight="1" thickBot="1" x14ac:dyDescent="0.4">
      <c r="A20" s="5" t="s">
        <v>35</v>
      </c>
      <c r="B20" s="39">
        <v>597.87459999999987</v>
      </c>
      <c r="C20" s="39">
        <v>7244.6927500000002</v>
      </c>
      <c r="D20" s="39">
        <v>7559.3883000000005</v>
      </c>
      <c r="E20" s="39">
        <v>27398.076829999998</v>
      </c>
      <c r="F20" s="39">
        <v>6953.7863000000016</v>
      </c>
      <c r="G20" s="39">
        <v>13853.5784</v>
      </c>
      <c r="H20" s="39">
        <v>1325.7645999999997</v>
      </c>
      <c r="I20" s="39">
        <v>12648.356279999998</v>
      </c>
      <c r="J20" s="39">
        <v>61148.4</v>
      </c>
      <c r="K20" s="40"/>
      <c r="L20" s="40"/>
      <c r="M20" s="40"/>
      <c r="N20" s="40"/>
      <c r="O20" s="40"/>
      <c r="P20" s="40"/>
      <c r="Q20" s="40"/>
      <c r="R20" s="40"/>
      <c r="S20" s="40"/>
      <c r="T20" s="40"/>
    </row>
    <row r="21" spans="1:20" ht="15.75" customHeight="1" thickBot="1" x14ac:dyDescent="0.4">
      <c r="A21" s="8" t="s">
        <v>36</v>
      </c>
      <c r="B21" s="39">
        <v>3438.9326000000001</v>
      </c>
      <c r="C21" s="39">
        <v>40576.195879999999</v>
      </c>
      <c r="D21" s="39">
        <v>33033.991300000002</v>
      </c>
      <c r="E21" s="39">
        <v>116033.71984999999</v>
      </c>
      <c r="F21" s="39">
        <v>44692.028299999998</v>
      </c>
      <c r="G21" s="39">
        <v>117879.21621</v>
      </c>
      <c r="H21" s="39">
        <v>8042.7407999999987</v>
      </c>
      <c r="I21" s="39">
        <v>77622.63427000001</v>
      </c>
      <c r="J21" s="39">
        <v>352479.9</v>
      </c>
      <c r="K21" s="40"/>
      <c r="L21" s="40"/>
      <c r="M21" s="40"/>
      <c r="N21" s="40"/>
      <c r="O21" s="40"/>
      <c r="P21" s="40"/>
      <c r="Q21" s="40"/>
      <c r="R21" s="40"/>
      <c r="S21" s="40"/>
      <c r="T21" s="40"/>
    </row>
    <row r="22" spans="1:20" ht="15" customHeight="1" x14ac:dyDescent="0.35">
      <c r="A22" s="122" t="s">
        <v>303</v>
      </c>
      <c r="B22" s="120"/>
      <c r="C22" s="59"/>
      <c r="D22" s="59"/>
      <c r="E22" s="59"/>
      <c r="F22" s="59"/>
      <c r="G22" s="59"/>
      <c r="H22" s="59"/>
      <c r="I22" s="59"/>
      <c r="J22" s="121"/>
    </row>
    <row r="23" spans="1:20" ht="25.5" customHeight="1" x14ac:dyDescent="0.35">
      <c r="A23" s="144" t="s">
        <v>37</v>
      </c>
      <c r="B23" s="145"/>
      <c r="C23" s="145"/>
      <c r="D23" s="145"/>
      <c r="E23" s="145"/>
      <c r="F23" s="145"/>
      <c r="G23" s="145"/>
      <c r="H23" s="145"/>
      <c r="I23" s="145"/>
      <c r="J23" s="145"/>
    </row>
    <row r="24" spans="1:20" ht="15" customHeight="1" x14ac:dyDescent="0.35">
      <c r="A24" s="136" t="s">
        <v>38</v>
      </c>
      <c r="B24" s="137"/>
      <c r="C24" s="137"/>
      <c r="D24" s="137"/>
      <c r="E24" s="137"/>
      <c r="F24" s="137"/>
      <c r="G24" s="137"/>
      <c r="H24" s="137"/>
      <c r="I24" s="137"/>
      <c r="J24" s="59"/>
    </row>
    <row r="25" spans="1:20" x14ac:dyDescent="0.35">
      <c r="A25" s="17"/>
    </row>
    <row r="26" spans="1:20" x14ac:dyDescent="0.35">
      <c r="A26" s="17"/>
    </row>
  </sheetData>
  <mergeCells count="9">
    <mergeCell ref="A2:K2"/>
    <mergeCell ref="A4:K4"/>
    <mergeCell ref="A24:I24"/>
    <mergeCell ref="A5:A6"/>
    <mergeCell ref="B5:C5"/>
    <mergeCell ref="D5:E5"/>
    <mergeCell ref="F5:G5"/>
    <mergeCell ref="H5:I5"/>
    <mergeCell ref="A23:J2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30"/>
  <sheetViews>
    <sheetView workbookViewId="0">
      <selection sqref="A1:I1"/>
    </sheetView>
  </sheetViews>
  <sheetFormatPr defaultRowHeight="14.5" x14ac:dyDescent="0.35"/>
  <cols>
    <col min="2" max="7" width="9.7265625" customWidth="1"/>
  </cols>
  <sheetData>
    <row r="1" spans="1:9" ht="15" thickBot="1" x14ac:dyDescent="0.4">
      <c r="A1" s="158" t="s">
        <v>345</v>
      </c>
      <c r="B1" s="134"/>
      <c r="C1" s="134"/>
      <c r="D1" s="134"/>
      <c r="E1" s="134"/>
      <c r="F1" s="134"/>
      <c r="G1" s="134"/>
      <c r="H1" s="134"/>
      <c r="I1" s="134"/>
    </row>
    <row r="2" spans="1:9" ht="15" thickBot="1" x14ac:dyDescent="0.4">
      <c r="A2" s="138" t="s">
        <v>278</v>
      </c>
      <c r="B2" s="142" t="s">
        <v>64</v>
      </c>
      <c r="C2" s="143"/>
      <c r="D2" s="142" t="s">
        <v>111</v>
      </c>
      <c r="E2" s="143"/>
      <c r="F2" s="142" t="s">
        <v>279</v>
      </c>
      <c r="G2" s="143"/>
    </row>
    <row r="3" spans="1:9" ht="19.5" thickBot="1" x14ac:dyDescent="0.4">
      <c r="A3" s="200"/>
      <c r="B3" s="26" t="s">
        <v>280</v>
      </c>
      <c r="C3" s="26" t="s">
        <v>281</v>
      </c>
      <c r="D3" s="26" t="s">
        <v>280</v>
      </c>
      <c r="E3" s="26" t="s">
        <v>281</v>
      </c>
      <c r="F3" s="26" t="s">
        <v>280</v>
      </c>
      <c r="G3" s="26" t="s">
        <v>281</v>
      </c>
    </row>
    <row r="4" spans="1:9" ht="15" thickBot="1" x14ac:dyDescent="0.4">
      <c r="A4" s="139"/>
      <c r="B4" s="142" t="s">
        <v>88</v>
      </c>
      <c r="C4" s="186"/>
      <c r="D4" s="186"/>
      <c r="E4" s="186"/>
      <c r="F4" s="154"/>
      <c r="G4" s="180"/>
    </row>
    <row r="5" spans="1:9" ht="15" thickBot="1" x14ac:dyDescent="0.4">
      <c r="A5" s="29">
        <v>2000</v>
      </c>
      <c r="B5" s="25">
        <v>441.7</v>
      </c>
      <c r="C5" s="25">
        <v>30.6</v>
      </c>
      <c r="D5" s="25">
        <v>400.2</v>
      </c>
      <c r="E5" s="25">
        <v>190.9</v>
      </c>
      <c r="F5" s="34" t="s">
        <v>282</v>
      </c>
      <c r="G5" s="34" t="s">
        <v>282</v>
      </c>
    </row>
    <row r="6" spans="1:9" ht="15" thickBot="1" x14ac:dyDescent="0.4">
      <c r="A6" s="29">
        <v>2001</v>
      </c>
      <c r="B6" s="25">
        <v>300.89999999999998</v>
      </c>
      <c r="C6" s="25">
        <v>35.700000000000003</v>
      </c>
      <c r="D6" s="25">
        <v>435.7</v>
      </c>
      <c r="E6" s="25">
        <v>93.9</v>
      </c>
      <c r="F6" s="34" t="s">
        <v>282</v>
      </c>
      <c r="G6" s="34" t="s">
        <v>282</v>
      </c>
    </row>
    <row r="7" spans="1:9" ht="15" thickBot="1" x14ac:dyDescent="0.4">
      <c r="A7" s="29">
        <v>2002</v>
      </c>
      <c r="B7" s="25">
        <v>318.3</v>
      </c>
      <c r="C7" s="25">
        <v>36</v>
      </c>
      <c r="D7" s="25" t="s">
        <v>283</v>
      </c>
      <c r="E7" s="25">
        <v>112</v>
      </c>
      <c r="F7" s="34" t="s">
        <v>282</v>
      </c>
      <c r="G7" s="34" t="s">
        <v>282</v>
      </c>
    </row>
    <row r="8" spans="1:9" ht="15" thickBot="1" x14ac:dyDescent="0.4">
      <c r="A8" s="29">
        <v>2003</v>
      </c>
      <c r="B8" s="25">
        <v>313.10000000000002</v>
      </c>
      <c r="C8" s="25">
        <v>30.4</v>
      </c>
      <c r="D8" s="25">
        <v>115.9</v>
      </c>
      <c r="E8" s="25">
        <v>18.399999999999999</v>
      </c>
      <c r="F8" s="34" t="s">
        <v>282</v>
      </c>
      <c r="G8" s="34" t="s">
        <v>282</v>
      </c>
    </row>
    <row r="9" spans="1:9" ht="15" thickBot="1" x14ac:dyDescent="0.4">
      <c r="A9" s="29">
        <v>2004</v>
      </c>
      <c r="B9" s="25">
        <v>246.1</v>
      </c>
      <c r="C9" s="25">
        <v>36.5</v>
      </c>
      <c r="D9" s="25">
        <v>87.5</v>
      </c>
      <c r="E9" s="25">
        <v>18.7</v>
      </c>
      <c r="F9" s="34" t="s">
        <v>282</v>
      </c>
      <c r="G9" s="34" t="s">
        <v>282</v>
      </c>
    </row>
    <row r="10" spans="1:9" ht="15" thickBot="1" x14ac:dyDescent="0.4">
      <c r="A10" s="29">
        <v>2005</v>
      </c>
      <c r="B10" s="25">
        <v>290.7</v>
      </c>
      <c r="C10" s="25">
        <v>43.1</v>
      </c>
      <c r="D10" s="25">
        <v>122.7</v>
      </c>
      <c r="E10" s="25">
        <v>26.4</v>
      </c>
      <c r="F10" s="34" t="s">
        <v>282</v>
      </c>
      <c r="G10" s="34" t="s">
        <v>282</v>
      </c>
    </row>
    <row r="11" spans="1:9" ht="15" thickBot="1" x14ac:dyDescent="0.4">
      <c r="A11" s="29">
        <v>2006</v>
      </c>
      <c r="B11" s="25">
        <v>304.5</v>
      </c>
      <c r="C11" s="25">
        <v>51.2</v>
      </c>
      <c r="D11" s="25">
        <v>111.4</v>
      </c>
      <c r="E11" s="25">
        <v>41.7</v>
      </c>
      <c r="F11" s="34" t="s">
        <v>282</v>
      </c>
      <c r="G11" s="34" t="s">
        <v>282</v>
      </c>
    </row>
    <row r="12" spans="1:9" ht="15" thickBot="1" x14ac:dyDescent="0.4">
      <c r="A12" s="29">
        <v>2007</v>
      </c>
      <c r="B12" s="25">
        <v>286</v>
      </c>
      <c r="C12" s="25">
        <v>41.6</v>
      </c>
      <c r="D12" s="224">
        <v>218</v>
      </c>
      <c r="E12" s="225"/>
      <c r="F12" s="34" t="s">
        <v>282</v>
      </c>
      <c r="G12" s="34" t="s">
        <v>282</v>
      </c>
    </row>
    <row r="13" spans="1:9" ht="15" thickBot="1" x14ac:dyDescent="0.4">
      <c r="A13" s="29">
        <v>2008</v>
      </c>
      <c r="B13" s="25">
        <v>281.89999999999998</v>
      </c>
      <c r="C13" s="25">
        <v>34.9</v>
      </c>
      <c r="D13" s="224">
        <v>211.2</v>
      </c>
      <c r="E13" s="225"/>
      <c r="F13" s="34" t="s">
        <v>282</v>
      </c>
      <c r="G13" s="34" t="s">
        <v>282</v>
      </c>
    </row>
    <row r="14" spans="1:9" ht="15" thickBot="1" x14ac:dyDescent="0.4">
      <c r="A14" s="29">
        <v>2009</v>
      </c>
      <c r="B14" s="25">
        <v>283.89999999999998</v>
      </c>
      <c r="C14" s="25">
        <v>45.2</v>
      </c>
      <c r="D14" s="224">
        <v>219.4</v>
      </c>
      <c r="E14" s="225"/>
      <c r="F14" s="34" t="s">
        <v>282</v>
      </c>
      <c r="G14" s="34" t="s">
        <v>282</v>
      </c>
    </row>
    <row r="15" spans="1:9" ht="15" thickBot="1" x14ac:dyDescent="0.4">
      <c r="A15" s="29">
        <v>2010</v>
      </c>
      <c r="B15" s="25">
        <v>247.7</v>
      </c>
      <c r="C15" s="25">
        <v>39.700000000000003</v>
      </c>
      <c r="D15" s="25">
        <v>91.9</v>
      </c>
      <c r="E15" s="25">
        <v>23.6</v>
      </c>
      <c r="F15" s="34" t="s">
        <v>282</v>
      </c>
      <c r="G15" s="34" t="s">
        <v>282</v>
      </c>
    </row>
    <row r="16" spans="1:9" ht="15" thickBot="1" x14ac:dyDescent="0.4">
      <c r="A16" s="29">
        <v>2011</v>
      </c>
      <c r="B16" s="25">
        <v>214</v>
      </c>
      <c r="C16" s="25">
        <v>41.2</v>
      </c>
      <c r="D16" s="25">
        <v>73.099999999999994</v>
      </c>
      <c r="E16" s="25">
        <v>23.8</v>
      </c>
      <c r="F16" s="25">
        <v>35.6</v>
      </c>
      <c r="G16" s="34" t="s">
        <v>282</v>
      </c>
    </row>
    <row r="17" spans="1:9" ht="15" thickBot="1" x14ac:dyDescent="0.4">
      <c r="A17" s="29">
        <v>2012</v>
      </c>
      <c r="B17" s="25">
        <v>225.7</v>
      </c>
      <c r="C17" s="25">
        <v>34.9</v>
      </c>
      <c r="D17" s="25">
        <v>84.5</v>
      </c>
      <c r="E17" s="25">
        <v>19.8</v>
      </c>
      <c r="F17" s="25">
        <v>198</v>
      </c>
      <c r="G17" s="34" t="s">
        <v>282</v>
      </c>
    </row>
    <row r="18" spans="1:9" ht="15" thickBot="1" x14ac:dyDescent="0.4">
      <c r="A18" s="29">
        <v>2013</v>
      </c>
      <c r="B18" s="25">
        <v>203.3</v>
      </c>
      <c r="C18" s="25">
        <v>38</v>
      </c>
      <c r="D18" s="25">
        <v>71.7</v>
      </c>
      <c r="E18" s="25">
        <v>23.1</v>
      </c>
      <c r="F18" s="25">
        <v>242.3</v>
      </c>
      <c r="G18" s="34" t="s">
        <v>282</v>
      </c>
    </row>
    <row r="19" spans="1:9" ht="15" thickBot="1" x14ac:dyDescent="0.4">
      <c r="A19" s="29">
        <v>2014</v>
      </c>
      <c r="B19" s="25">
        <v>149.69999999999999</v>
      </c>
      <c r="C19" s="25">
        <v>40.299999999999997</v>
      </c>
      <c r="D19" s="25">
        <v>47.8</v>
      </c>
      <c r="E19" s="25">
        <v>22.6</v>
      </c>
      <c r="F19" s="25">
        <v>128.69999999999999</v>
      </c>
      <c r="G19" s="34" t="s">
        <v>282</v>
      </c>
    </row>
    <row r="20" spans="1:9" ht="15" thickBot="1" x14ac:dyDescent="0.4">
      <c r="A20" s="29">
        <v>2015</v>
      </c>
      <c r="B20" s="25">
        <v>166.7</v>
      </c>
      <c r="C20" s="25">
        <v>40.4</v>
      </c>
      <c r="D20" s="25">
        <v>58.4</v>
      </c>
      <c r="E20" s="25">
        <v>25.1</v>
      </c>
      <c r="F20" s="25">
        <v>161.19999999999999</v>
      </c>
      <c r="G20" s="34" t="s">
        <v>282</v>
      </c>
    </row>
    <row r="21" spans="1:9" ht="15" thickBot="1" x14ac:dyDescent="0.4">
      <c r="A21" s="29">
        <v>2016</v>
      </c>
      <c r="B21" s="25">
        <v>198.9</v>
      </c>
      <c r="C21" s="25">
        <v>59.7</v>
      </c>
      <c r="D21" s="38">
        <v>173.5</v>
      </c>
      <c r="E21" s="38">
        <v>37.700000000000003</v>
      </c>
      <c r="F21" s="38">
        <v>316.89999999999998</v>
      </c>
      <c r="G21" s="34" t="s">
        <v>282</v>
      </c>
    </row>
    <row r="22" spans="1:9" ht="15" thickBot="1" x14ac:dyDescent="0.4">
      <c r="A22" s="29">
        <v>2017</v>
      </c>
      <c r="B22" s="43">
        <v>180.6</v>
      </c>
      <c r="C22" s="44">
        <v>40.6</v>
      </c>
      <c r="D22" s="44">
        <v>149.30000000000001</v>
      </c>
      <c r="E22" s="44">
        <v>26.3</v>
      </c>
      <c r="F22" s="44">
        <v>263.7</v>
      </c>
      <c r="G22" s="58" t="s">
        <v>282</v>
      </c>
    </row>
    <row r="23" spans="1:9" ht="15" thickBot="1" x14ac:dyDescent="0.4">
      <c r="A23" s="29">
        <v>2018</v>
      </c>
      <c r="B23" s="84">
        <v>218.1</v>
      </c>
      <c r="C23" s="76">
        <v>49.5</v>
      </c>
      <c r="D23" s="76">
        <v>230.8</v>
      </c>
      <c r="E23" s="76">
        <v>30.6</v>
      </c>
      <c r="F23" s="76">
        <v>413</v>
      </c>
      <c r="G23" s="58" t="s">
        <v>282</v>
      </c>
    </row>
    <row r="24" spans="1:9" ht="15" thickBot="1" x14ac:dyDescent="0.4">
      <c r="A24" s="29">
        <v>2019</v>
      </c>
      <c r="B24" s="43">
        <v>220.6</v>
      </c>
      <c r="C24" s="52">
        <v>43.1</v>
      </c>
      <c r="D24" s="52">
        <v>237.7</v>
      </c>
      <c r="E24" s="52">
        <v>26.9</v>
      </c>
      <c r="F24" s="52">
        <v>420.7</v>
      </c>
      <c r="G24" s="90" t="s">
        <v>282</v>
      </c>
    </row>
    <row r="25" spans="1:9" ht="15" thickBot="1" x14ac:dyDescent="0.4">
      <c r="A25" s="29">
        <v>2020</v>
      </c>
      <c r="B25" s="103">
        <v>185.17837109000001</v>
      </c>
      <c r="C25" s="104">
        <v>69.611175040000006</v>
      </c>
      <c r="D25" s="104">
        <v>180.98142644999999</v>
      </c>
      <c r="E25" s="104">
        <v>45.086991050000002</v>
      </c>
      <c r="F25" s="104">
        <v>311.00641644000001</v>
      </c>
      <c r="G25" s="90" t="s">
        <v>282</v>
      </c>
    </row>
    <row r="26" spans="1:9" ht="15" thickBot="1" x14ac:dyDescent="0.4">
      <c r="A26" s="29">
        <v>2021</v>
      </c>
      <c r="B26" s="38">
        <v>199</v>
      </c>
      <c r="C26" s="38">
        <v>41.916392109999997</v>
      </c>
      <c r="D26" s="104">
        <v>213.24080547</v>
      </c>
      <c r="E26" s="104">
        <v>27.76094161</v>
      </c>
      <c r="F26" s="104">
        <v>373.51522998000002</v>
      </c>
      <c r="G26" s="90" t="s">
        <v>282</v>
      </c>
    </row>
    <row r="27" spans="1:9" ht="15" thickBot="1" x14ac:dyDescent="0.4">
      <c r="A27" s="29">
        <v>2022</v>
      </c>
      <c r="B27" s="38">
        <v>205.3</v>
      </c>
      <c r="C27" s="38">
        <v>50.652929579999999</v>
      </c>
      <c r="D27" s="104">
        <v>230.79199596999999</v>
      </c>
      <c r="E27" s="104">
        <v>29.347207130000001</v>
      </c>
      <c r="F27" s="104">
        <v>416.66872237000001</v>
      </c>
      <c r="G27" s="90" t="s">
        <v>282</v>
      </c>
    </row>
    <row r="28" spans="1:9" ht="15" thickBot="1" x14ac:dyDescent="0.4">
      <c r="A28" s="29">
        <v>2023</v>
      </c>
      <c r="B28" s="38">
        <v>244.9</v>
      </c>
      <c r="C28" s="38">
        <v>57.368512699999997</v>
      </c>
      <c r="D28" s="104">
        <v>326.73514096000002</v>
      </c>
      <c r="E28" s="104">
        <v>33.841703369999998</v>
      </c>
      <c r="F28" s="104">
        <v>577.08271391999995</v>
      </c>
      <c r="G28" s="90" t="s">
        <v>282</v>
      </c>
    </row>
    <row r="29" spans="1:9" ht="70.5" customHeight="1" x14ac:dyDescent="0.35">
      <c r="A29" s="190" t="s">
        <v>284</v>
      </c>
      <c r="B29" s="134"/>
      <c r="C29" s="134"/>
      <c r="D29" s="134"/>
      <c r="E29" s="134"/>
      <c r="F29" s="134"/>
      <c r="G29" s="134"/>
      <c r="H29" s="134"/>
      <c r="I29" s="134"/>
    </row>
    <row r="30" spans="1:9" x14ac:dyDescent="0.35">
      <c r="A30" s="68" t="s">
        <v>62</v>
      </c>
    </row>
  </sheetData>
  <mergeCells count="10">
    <mergeCell ref="A1:I1"/>
    <mergeCell ref="A29:I29"/>
    <mergeCell ref="A2:A4"/>
    <mergeCell ref="B2:C2"/>
    <mergeCell ref="D2:E2"/>
    <mergeCell ref="F2:G2"/>
    <mergeCell ref="D12:E12"/>
    <mergeCell ref="D13:E13"/>
    <mergeCell ref="D14:E14"/>
    <mergeCell ref="B4:G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063F3-0595-4CC4-977E-569DA33F17C3}">
  <dimension ref="A1:AO10"/>
  <sheetViews>
    <sheetView workbookViewId="0">
      <selection sqref="A1:E1"/>
    </sheetView>
  </sheetViews>
  <sheetFormatPr defaultRowHeight="14.5" x14ac:dyDescent="0.35"/>
  <cols>
    <col min="1" max="1" width="12.7265625" customWidth="1"/>
    <col min="14" max="14" width="9.1796875" customWidth="1"/>
  </cols>
  <sheetData>
    <row r="1" spans="1:41" x14ac:dyDescent="0.35">
      <c r="A1" s="158" t="s">
        <v>285</v>
      </c>
      <c r="B1" s="134"/>
      <c r="C1" s="134"/>
      <c r="D1" s="134"/>
      <c r="E1" s="134"/>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row>
    <row r="2" spans="1:41" x14ac:dyDescent="0.35">
      <c r="A2" s="9"/>
      <c r="B2" s="60"/>
      <c r="C2" s="60"/>
      <c r="D2" s="60"/>
      <c r="E2" s="60"/>
      <c r="F2" s="60"/>
      <c r="G2" s="60"/>
      <c r="H2" s="60"/>
      <c r="I2" s="60"/>
      <c r="J2" s="60"/>
      <c r="K2" s="60"/>
      <c r="L2" s="60"/>
      <c r="M2" s="60"/>
      <c r="N2" s="60"/>
      <c r="O2" s="60"/>
      <c r="P2" s="60"/>
      <c r="Q2" s="60"/>
      <c r="R2" s="60"/>
      <c r="S2" s="60"/>
      <c r="T2" s="60"/>
      <c r="U2" s="60"/>
      <c r="V2" s="60"/>
      <c r="W2" s="60"/>
      <c r="X2" s="60"/>
      <c r="Y2" s="60"/>
      <c r="Z2" s="60"/>
      <c r="AA2" s="60"/>
      <c r="AB2" s="60"/>
      <c r="AC2" s="60"/>
      <c r="AD2" s="60"/>
      <c r="AE2" s="60"/>
      <c r="AF2" s="60"/>
      <c r="AG2" s="60"/>
      <c r="AH2" s="60"/>
      <c r="AI2" s="60"/>
      <c r="AJ2" s="60"/>
      <c r="AK2" s="60"/>
      <c r="AL2" s="60"/>
      <c r="AM2" s="60"/>
      <c r="AN2" s="60"/>
      <c r="AO2" s="60"/>
    </row>
    <row r="3" spans="1:41" ht="15" thickBot="1" x14ac:dyDescent="0.4">
      <c r="A3" s="158" t="s">
        <v>327</v>
      </c>
      <c r="B3" s="134"/>
      <c r="C3" s="134"/>
      <c r="D3" s="134"/>
      <c r="E3" s="134"/>
      <c r="F3" s="134"/>
      <c r="G3" s="134"/>
      <c r="H3" s="134"/>
      <c r="I3" s="134"/>
      <c r="J3" s="134"/>
      <c r="K3" s="134"/>
      <c r="L3" s="134"/>
      <c r="M3" s="134"/>
      <c r="N3" s="134"/>
      <c r="O3" s="134"/>
      <c r="P3" s="134"/>
      <c r="Q3" s="134"/>
      <c r="R3" s="60"/>
      <c r="S3" s="60"/>
      <c r="T3" s="60"/>
      <c r="U3" s="60"/>
      <c r="V3" s="60"/>
      <c r="W3" s="60"/>
      <c r="X3" s="60"/>
      <c r="Y3" s="60"/>
      <c r="Z3" s="60"/>
      <c r="AA3" s="60"/>
      <c r="AB3" s="60"/>
      <c r="AC3" s="60"/>
      <c r="AD3" s="60"/>
      <c r="AE3" s="60"/>
      <c r="AF3" s="60"/>
      <c r="AG3" s="60"/>
      <c r="AH3" s="60"/>
      <c r="AI3" s="60"/>
      <c r="AJ3" s="60"/>
      <c r="AK3" s="60"/>
      <c r="AL3" s="60"/>
      <c r="AM3" s="60"/>
      <c r="AN3" s="60"/>
      <c r="AO3" s="60"/>
    </row>
    <row r="4" spans="1:41" ht="15" thickBot="1" x14ac:dyDescent="0.4">
      <c r="A4" s="226" t="s">
        <v>63</v>
      </c>
      <c r="B4" s="30">
        <v>2010</v>
      </c>
      <c r="C4" s="30">
        <v>2011</v>
      </c>
      <c r="D4" s="30">
        <v>2012</v>
      </c>
      <c r="E4" s="30">
        <v>2013</v>
      </c>
      <c r="F4" s="30">
        <v>2014</v>
      </c>
      <c r="G4" s="30">
        <v>2015</v>
      </c>
      <c r="H4" s="30">
        <v>2016</v>
      </c>
      <c r="I4" s="30">
        <v>2017</v>
      </c>
      <c r="J4" s="30">
        <v>2018</v>
      </c>
      <c r="K4" s="30">
        <v>2019</v>
      </c>
      <c r="L4" s="30">
        <v>2020</v>
      </c>
      <c r="M4" s="30">
        <v>2021</v>
      </c>
      <c r="N4" s="30">
        <v>2022</v>
      </c>
      <c r="O4" s="30">
        <v>2023</v>
      </c>
      <c r="P4" s="60"/>
      <c r="Q4" s="60"/>
      <c r="R4" s="60"/>
      <c r="S4" s="60"/>
      <c r="T4" s="60"/>
      <c r="U4" s="60"/>
      <c r="V4" s="60"/>
      <c r="W4" s="60"/>
      <c r="X4" s="60"/>
      <c r="Y4" s="60"/>
      <c r="Z4" s="60"/>
      <c r="AA4" s="60"/>
      <c r="AB4" s="60"/>
      <c r="AC4" s="60"/>
      <c r="AD4" s="60"/>
      <c r="AE4" s="60"/>
      <c r="AF4" s="60"/>
      <c r="AG4" s="60"/>
      <c r="AH4" s="60"/>
      <c r="AI4" s="60"/>
      <c r="AJ4" s="60"/>
      <c r="AK4" s="60"/>
      <c r="AL4" s="60"/>
      <c r="AM4" s="60"/>
      <c r="AN4" s="60"/>
      <c r="AO4" s="60"/>
    </row>
    <row r="5" spans="1:41" ht="15" thickBot="1" x14ac:dyDescent="0.4">
      <c r="A5" s="227"/>
      <c r="B5" s="228" t="s">
        <v>286</v>
      </c>
      <c r="C5" s="229"/>
      <c r="D5" s="229"/>
      <c r="E5" s="229"/>
      <c r="F5" s="229"/>
      <c r="G5" s="229"/>
      <c r="H5" s="229"/>
      <c r="I5" s="229"/>
      <c r="J5" s="229"/>
      <c r="K5" s="229"/>
      <c r="L5" s="229"/>
      <c r="M5" s="229"/>
      <c r="N5" s="229"/>
      <c r="O5" s="230"/>
      <c r="P5" s="60"/>
      <c r="Q5" s="60"/>
      <c r="R5" s="60"/>
      <c r="S5" s="60"/>
      <c r="T5" s="60"/>
      <c r="U5" s="60"/>
      <c r="V5" s="60"/>
      <c r="W5" s="60"/>
      <c r="X5" s="60"/>
      <c r="Y5" s="60"/>
      <c r="Z5" s="60"/>
      <c r="AA5" s="60"/>
      <c r="AB5" s="60"/>
      <c r="AC5" s="60"/>
      <c r="AD5" s="60"/>
      <c r="AE5" s="60"/>
      <c r="AF5" s="60"/>
      <c r="AG5" s="60"/>
      <c r="AH5" s="60"/>
      <c r="AI5" s="60"/>
      <c r="AJ5" s="60"/>
      <c r="AK5" s="60"/>
      <c r="AL5" s="60"/>
      <c r="AM5" s="60"/>
      <c r="AN5" s="60"/>
      <c r="AO5" s="60"/>
    </row>
    <row r="6" spans="1:41" ht="15.75" customHeight="1" thickBot="1" x14ac:dyDescent="0.4">
      <c r="A6" s="61" t="s">
        <v>287</v>
      </c>
      <c r="B6" s="65">
        <v>22.63</v>
      </c>
      <c r="C6" s="65">
        <v>22.96</v>
      </c>
      <c r="D6" s="65">
        <v>20.99</v>
      </c>
      <c r="E6" s="65">
        <v>22.36</v>
      </c>
      <c r="F6" s="65">
        <v>21.81</v>
      </c>
      <c r="G6" s="65">
        <v>20.21</v>
      </c>
      <c r="H6" s="65">
        <v>18.45</v>
      </c>
      <c r="I6" s="65">
        <v>18.899999999999999</v>
      </c>
      <c r="J6" s="91">
        <v>19.47</v>
      </c>
      <c r="K6" s="91">
        <v>19.13</v>
      </c>
      <c r="L6" s="91">
        <v>13.97</v>
      </c>
      <c r="M6" s="66">
        <v>11.36619413</v>
      </c>
      <c r="N6" s="66">
        <v>12.64873143</v>
      </c>
      <c r="O6" s="66">
        <v>16.56295355</v>
      </c>
      <c r="P6" s="60"/>
      <c r="Q6" s="60"/>
      <c r="R6" s="60"/>
      <c r="S6" s="60"/>
      <c r="T6" s="60"/>
      <c r="U6" s="60"/>
      <c r="V6" s="60"/>
      <c r="W6" s="60"/>
      <c r="X6" s="60"/>
      <c r="Y6" s="60"/>
      <c r="Z6" s="60"/>
      <c r="AA6" s="60"/>
      <c r="AB6" s="60"/>
      <c r="AC6" s="60"/>
      <c r="AD6" s="60"/>
      <c r="AE6" s="60"/>
      <c r="AF6" s="60"/>
      <c r="AG6" s="60"/>
      <c r="AH6" s="60"/>
      <c r="AI6" s="60"/>
      <c r="AJ6" s="60"/>
      <c r="AK6" s="60"/>
      <c r="AL6" s="60"/>
      <c r="AM6" s="60"/>
      <c r="AN6" s="60"/>
      <c r="AO6" s="60"/>
    </row>
    <row r="7" spans="1:41" x14ac:dyDescent="0.35">
      <c r="A7" s="63" t="s">
        <v>62</v>
      </c>
      <c r="B7" s="60"/>
      <c r="C7" s="60"/>
      <c r="D7" s="60"/>
      <c r="E7" s="60"/>
      <c r="F7" s="60"/>
      <c r="G7" s="60"/>
      <c r="H7" s="60"/>
      <c r="I7" s="60"/>
      <c r="J7" s="60"/>
      <c r="K7" s="60"/>
      <c r="L7" s="60"/>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60"/>
      <c r="AN7" s="60"/>
      <c r="AO7" s="60"/>
    </row>
    <row r="8" spans="1:41" x14ac:dyDescent="0.35">
      <c r="A8" s="64"/>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row>
    <row r="9" spans="1:41" ht="30.75" customHeight="1" x14ac:dyDescent="0.35">
      <c r="A9" s="184" t="s">
        <v>288</v>
      </c>
      <c r="B9" s="134"/>
      <c r="C9" s="134"/>
      <c r="D9" s="134"/>
      <c r="E9" s="134"/>
      <c r="F9" s="134"/>
      <c r="G9" s="134"/>
      <c r="H9" s="134"/>
      <c r="I9" s="134"/>
      <c r="J9" s="134"/>
      <c r="K9" s="134"/>
      <c r="L9" s="134"/>
      <c r="M9" s="134"/>
      <c r="N9" s="134"/>
      <c r="O9" s="134"/>
      <c r="P9" s="134"/>
      <c r="Q9" s="134"/>
      <c r="R9" s="60"/>
      <c r="S9" s="60"/>
      <c r="T9" s="60"/>
      <c r="U9" s="60"/>
      <c r="V9" s="60"/>
      <c r="W9" s="60"/>
      <c r="X9" s="60"/>
      <c r="Y9" s="60"/>
      <c r="Z9" s="60"/>
      <c r="AA9" s="60"/>
      <c r="AB9" s="60"/>
      <c r="AC9" s="60"/>
      <c r="AD9" s="60"/>
      <c r="AE9" s="60"/>
      <c r="AF9" s="60"/>
      <c r="AG9" s="60"/>
      <c r="AH9" s="60"/>
      <c r="AI9" s="60"/>
      <c r="AJ9" s="60"/>
      <c r="AK9" s="60"/>
      <c r="AL9" s="60"/>
      <c r="AM9" s="60"/>
      <c r="AN9" s="60"/>
      <c r="AO9" s="60"/>
    </row>
    <row r="10" spans="1:41" x14ac:dyDescent="0.35">
      <c r="A10" s="60"/>
      <c r="B10" s="60"/>
      <c r="C10" s="60"/>
      <c r="D10" s="60"/>
      <c r="E10" s="60"/>
      <c r="F10" s="60"/>
      <c r="G10" s="60"/>
      <c r="H10" s="60"/>
      <c r="I10" s="60"/>
      <c r="J10" s="60"/>
      <c r="K10" s="60"/>
      <c r="L10" s="60"/>
      <c r="M10" s="60"/>
      <c r="N10" s="60"/>
      <c r="O10" s="60"/>
      <c r="P10" s="60"/>
      <c r="Q10" s="60"/>
      <c r="R10" s="60"/>
      <c r="S10" s="60"/>
      <c r="T10" s="60"/>
      <c r="U10" s="60"/>
      <c r="V10" s="60"/>
      <c r="W10" s="60"/>
      <c r="X10" s="60"/>
      <c r="Y10" s="60"/>
      <c r="Z10" s="60"/>
      <c r="AA10" s="60"/>
      <c r="AB10" s="60"/>
      <c r="AC10" s="60"/>
      <c r="AD10" s="60"/>
      <c r="AE10" s="60"/>
      <c r="AF10" s="60"/>
      <c r="AG10" s="60"/>
      <c r="AH10" s="60"/>
      <c r="AI10" s="60"/>
      <c r="AJ10" s="60"/>
      <c r="AK10" s="60"/>
      <c r="AL10" s="60"/>
      <c r="AM10" s="60"/>
      <c r="AN10" s="60"/>
      <c r="AO10" s="60"/>
    </row>
  </sheetData>
  <mergeCells count="5">
    <mergeCell ref="A4:A5"/>
    <mergeCell ref="A1:E1"/>
    <mergeCell ref="A3:Q3"/>
    <mergeCell ref="A9:Q9"/>
    <mergeCell ref="B5:O5"/>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A12F71-A38F-4189-A715-6D34536A50AE}">
  <dimension ref="A1:CF8"/>
  <sheetViews>
    <sheetView workbookViewId="0">
      <selection sqref="A1:N1"/>
    </sheetView>
  </sheetViews>
  <sheetFormatPr defaultRowHeight="14.5" x14ac:dyDescent="0.35"/>
  <cols>
    <col min="1" max="1" width="12.7265625" customWidth="1"/>
  </cols>
  <sheetData>
    <row r="1" spans="1:84" ht="15" customHeight="1" thickBot="1" x14ac:dyDescent="0.4">
      <c r="A1" s="231" t="s">
        <v>329</v>
      </c>
      <c r="B1" s="232"/>
      <c r="C1" s="232"/>
      <c r="D1" s="232"/>
      <c r="E1" s="232"/>
      <c r="F1" s="232"/>
      <c r="G1" s="232"/>
      <c r="H1" s="232"/>
      <c r="I1" s="232"/>
      <c r="J1" s="232"/>
      <c r="K1" s="232"/>
      <c r="L1" s="232"/>
      <c r="M1" s="232"/>
      <c r="N1" s="232"/>
      <c r="O1" s="60"/>
      <c r="P1" s="60"/>
      <c r="Q1" s="60"/>
      <c r="R1" s="60"/>
      <c r="S1" s="60"/>
      <c r="T1" s="60"/>
      <c r="U1" s="60"/>
      <c r="V1" s="60"/>
      <c r="W1" s="60"/>
      <c r="X1" s="60"/>
      <c r="Y1" s="60"/>
      <c r="Z1" s="60"/>
      <c r="AA1" s="60"/>
      <c r="AB1" s="60"/>
      <c r="AC1" s="60"/>
      <c r="AD1" s="60"/>
      <c r="AE1" s="60"/>
      <c r="AF1" s="60"/>
      <c r="AG1" s="60"/>
      <c r="AH1" s="60"/>
      <c r="AI1" s="60"/>
      <c r="AJ1" s="60"/>
      <c r="AK1" s="60"/>
      <c r="AL1" s="60"/>
      <c r="AM1" s="60"/>
      <c r="AN1" s="60"/>
      <c r="AO1" s="60"/>
      <c r="AP1" s="60"/>
      <c r="AQ1" s="60"/>
      <c r="AR1" s="60"/>
      <c r="AS1" s="60"/>
      <c r="AT1" s="60"/>
      <c r="AU1" s="60"/>
      <c r="AV1" s="60"/>
      <c r="AW1" s="60"/>
      <c r="AX1" s="60"/>
      <c r="AY1" s="60"/>
      <c r="AZ1" s="60"/>
      <c r="BA1" s="60"/>
      <c r="BB1" s="60"/>
      <c r="BC1" s="60"/>
      <c r="BD1" s="60"/>
      <c r="BE1" s="60"/>
      <c r="BF1" s="60"/>
      <c r="BG1" s="60"/>
      <c r="BH1" s="60"/>
      <c r="BI1" s="60"/>
      <c r="BJ1" s="60"/>
      <c r="BK1" s="60"/>
      <c r="BL1" s="60"/>
      <c r="BM1" s="60"/>
      <c r="BN1" s="60"/>
      <c r="BO1" s="60"/>
      <c r="BP1" s="60"/>
      <c r="BQ1" s="60"/>
      <c r="BR1" s="60"/>
      <c r="BS1" s="60"/>
      <c r="BT1" s="60"/>
      <c r="BU1" s="60"/>
      <c r="BV1" s="60"/>
      <c r="BW1" s="60"/>
      <c r="BX1" s="60"/>
      <c r="BY1" s="60"/>
      <c r="BZ1" s="60"/>
      <c r="CA1" s="60"/>
      <c r="CB1" s="60"/>
      <c r="CC1" s="60"/>
      <c r="CD1" s="60"/>
      <c r="CE1" s="60"/>
      <c r="CF1" s="60"/>
    </row>
    <row r="2" spans="1:84" ht="15" thickBot="1" x14ac:dyDescent="0.4">
      <c r="A2" s="226" t="s">
        <v>63</v>
      </c>
      <c r="B2" s="30">
        <v>2010</v>
      </c>
      <c r="C2" s="30">
        <v>2011</v>
      </c>
      <c r="D2" s="30">
        <v>2012</v>
      </c>
      <c r="E2" s="30">
        <v>2013</v>
      </c>
      <c r="F2" s="30">
        <v>2014</v>
      </c>
      <c r="G2" s="30">
        <v>2015</v>
      </c>
      <c r="H2" s="30">
        <v>2016</v>
      </c>
      <c r="I2" s="30">
        <v>2017</v>
      </c>
      <c r="J2" s="30">
        <v>2018</v>
      </c>
      <c r="K2" s="30">
        <v>2019</v>
      </c>
      <c r="L2" s="30">
        <v>2020</v>
      </c>
      <c r="M2" s="30">
        <v>2021</v>
      </c>
      <c r="N2" s="30">
        <v>2022</v>
      </c>
      <c r="O2" s="30">
        <v>2023</v>
      </c>
      <c r="P2" s="60"/>
      <c r="Q2" s="60"/>
      <c r="R2" s="60"/>
      <c r="S2" s="60"/>
      <c r="T2" s="60"/>
      <c r="U2" s="60"/>
      <c r="V2" s="60"/>
      <c r="W2" s="60"/>
      <c r="X2" s="60"/>
      <c r="Y2" s="60"/>
      <c r="Z2" s="60"/>
      <c r="AA2" s="60"/>
      <c r="AB2" s="60"/>
      <c r="AC2" s="60"/>
      <c r="AD2" s="60"/>
      <c r="AE2" s="60"/>
      <c r="AF2" s="60"/>
      <c r="AG2" s="60"/>
      <c r="AH2" s="60"/>
      <c r="AI2" s="60"/>
      <c r="AJ2" s="60"/>
      <c r="AK2" s="60"/>
      <c r="AL2" s="60"/>
      <c r="AM2" s="60"/>
      <c r="AN2" s="60"/>
      <c r="AO2" s="60"/>
      <c r="AP2" s="60"/>
      <c r="AQ2" s="60"/>
      <c r="AR2" s="60"/>
      <c r="AS2" s="60"/>
      <c r="AT2" s="60"/>
      <c r="AU2" s="60"/>
      <c r="AV2" s="60"/>
      <c r="AW2" s="60"/>
      <c r="AX2" s="60"/>
      <c r="AY2" s="60"/>
      <c r="AZ2" s="60"/>
      <c r="BA2" s="60"/>
      <c r="BB2" s="60"/>
      <c r="BC2" s="60"/>
      <c r="BD2" s="60"/>
      <c r="BE2" s="60"/>
      <c r="BF2" s="60"/>
      <c r="BG2" s="60"/>
      <c r="BH2" s="60"/>
      <c r="BI2" s="60"/>
      <c r="BJ2" s="60"/>
      <c r="BK2" s="60"/>
      <c r="BL2" s="60"/>
      <c r="BM2" s="60"/>
      <c r="BN2" s="60"/>
      <c r="BO2" s="60"/>
      <c r="BP2" s="60"/>
      <c r="BQ2" s="60"/>
      <c r="BR2" s="60"/>
      <c r="BS2" s="60"/>
      <c r="BT2" s="60"/>
      <c r="BU2" s="60"/>
      <c r="BV2" s="60"/>
      <c r="BW2" s="60"/>
      <c r="BX2" s="60"/>
      <c r="BY2" s="60"/>
      <c r="BZ2" s="60"/>
      <c r="CA2" s="60"/>
      <c r="CB2" s="60"/>
      <c r="CC2" s="60"/>
      <c r="CD2" s="60"/>
      <c r="CE2" s="60"/>
      <c r="CF2" s="60"/>
    </row>
    <row r="3" spans="1:84" ht="15" thickBot="1" x14ac:dyDescent="0.4">
      <c r="A3" s="227"/>
      <c r="B3" s="228" t="s">
        <v>286</v>
      </c>
      <c r="C3" s="229"/>
      <c r="D3" s="229"/>
      <c r="E3" s="229"/>
      <c r="F3" s="229"/>
      <c r="G3" s="229"/>
      <c r="H3" s="229"/>
      <c r="I3" s="229"/>
      <c r="J3" s="229"/>
      <c r="K3" s="229"/>
      <c r="L3" s="229"/>
      <c r="M3" s="229"/>
      <c r="N3" s="229"/>
      <c r="O3" s="230"/>
      <c r="P3" s="60"/>
      <c r="Q3" s="60"/>
      <c r="R3" s="60"/>
      <c r="S3" s="60"/>
      <c r="T3" s="60"/>
      <c r="U3" s="60"/>
      <c r="V3" s="60"/>
      <c r="W3" s="60"/>
      <c r="X3" s="60"/>
      <c r="Y3" s="60"/>
      <c r="Z3" s="60"/>
      <c r="AA3" s="60"/>
      <c r="AB3" s="60"/>
      <c r="AC3" s="60"/>
      <c r="AD3" s="60"/>
      <c r="AE3" s="60"/>
      <c r="AF3" s="60"/>
      <c r="AG3" s="60"/>
      <c r="AH3" s="60"/>
      <c r="AI3" s="60"/>
      <c r="AJ3" s="60"/>
      <c r="AK3" s="60"/>
      <c r="AL3" s="60"/>
      <c r="AM3" s="60"/>
      <c r="AN3" s="60"/>
      <c r="AO3" s="60"/>
      <c r="AP3" s="60"/>
      <c r="AQ3" s="60"/>
      <c r="AR3" s="60"/>
      <c r="AS3" s="60"/>
      <c r="AT3" s="60"/>
      <c r="AU3" s="60"/>
      <c r="AV3" s="60"/>
      <c r="AW3" s="60"/>
      <c r="AX3" s="60"/>
      <c r="AY3" s="60"/>
      <c r="AZ3" s="60"/>
      <c r="BA3" s="60"/>
      <c r="BB3" s="60"/>
      <c r="BC3" s="60"/>
      <c r="BD3" s="60"/>
      <c r="BE3" s="60"/>
      <c r="BF3" s="60"/>
      <c r="BG3" s="60"/>
      <c r="BH3" s="60"/>
      <c r="BI3" s="60"/>
      <c r="BJ3" s="60"/>
      <c r="BK3" s="60"/>
      <c r="BL3" s="60"/>
      <c r="BM3" s="60"/>
      <c r="BN3" s="60"/>
      <c r="BO3" s="60"/>
      <c r="BP3" s="60"/>
      <c r="BQ3" s="60"/>
      <c r="BR3" s="60"/>
      <c r="BS3" s="60"/>
      <c r="BT3" s="60"/>
      <c r="BU3" s="60"/>
      <c r="BV3" s="60"/>
      <c r="BW3" s="60"/>
      <c r="BX3" s="60"/>
      <c r="BY3" s="60"/>
      <c r="BZ3" s="60"/>
      <c r="CA3" s="60"/>
      <c r="CB3" s="60"/>
      <c r="CC3" s="60"/>
      <c r="CD3" s="60"/>
      <c r="CE3" s="60"/>
      <c r="CF3" s="60"/>
    </row>
    <row r="4" spans="1:84" ht="15.75" customHeight="1" thickBot="1" x14ac:dyDescent="0.4">
      <c r="A4" s="61" t="s">
        <v>287</v>
      </c>
      <c r="B4" s="67">
        <v>3106.8</v>
      </c>
      <c r="C4" s="67">
        <v>3171.37</v>
      </c>
      <c r="D4" s="67">
        <v>3907.22</v>
      </c>
      <c r="E4" s="67">
        <v>4311.83</v>
      </c>
      <c r="F4" s="67">
        <v>3951.09</v>
      </c>
      <c r="G4" s="67">
        <v>4517.79</v>
      </c>
      <c r="H4" s="67">
        <v>4667.87</v>
      </c>
      <c r="I4" s="67">
        <v>5366.02</v>
      </c>
      <c r="J4" s="66">
        <v>5305.16</v>
      </c>
      <c r="K4" s="66">
        <v>5421.88</v>
      </c>
      <c r="L4" s="66">
        <v>4243.3599999999997</v>
      </c>
      <c r="M4" s="66">
        <v>5306.6731612900003</v>
      </c>
      <c r="N4" s="66">
        <v>5838.7211373500004</v>
      </c>
      <c r="O4" s="66">
        <v>6375.1810024500001</v>
      </c>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c r="AS4" s="60"/>
      <c r="AT4" s="60"/>
      <c r="AU4" s="60"/>
      <c r="AV4" s="60"/>
      <c r="AW4" s="60"/>
      <c r="AX4" s="60"/>
      <c r="AY4" s="60"/>
      <c r="AZ4" s="60"/>
      <c r="BA4" s="60"/>
      <c r="BB4" s="60"/>
      <c r="BC4" s="60"/>
      <c r="BD4" s="60"/>
      <c r="BE4" s="60"/>
      <c r="BF4" s="60"/>
      <c r="BG4" s="60"/>
      <c r="BH4" s="60"/>
      <c r="BI4" s="60"/>
      <c r="BJ4" s="60"/>
      <c r="BK4" s="60"/>
      <c r="BL4" s="60"/>
      <c r="BM4" s="60"/>
      <c r="BN4" s="60"/>
      <c r="BO4" s="60"/>
      <c r="BP4" s="60"/>
      <c r="BQ4" s="60"/>
      <c r="BR4" s="60"/>
      <c r="BS4" s="60"/>
      <c r="BT4" s="60"/>
      <c r="BU4" s="60"/>
      <c r="BV4" s="60"/>
      <c r="BW4" s="60"/>
      <c r="BX4" s="60"/>
      <c r="BY4" s="60"/>
      <c r="BZ4" s="60"/>
      <c r="CA4" s="60"/>
      <c r="CB4" s="60"/>
      <c r="CC4" s="60"/>
      <c r="CD4" s="60"/>
      <c r="CE4" s="60"/>
      <c r="CF4" s="60"/>
    </row>
    <row r="5" spans="1:84" x14ac:dyDescent="0.35">
      <c r="A5" s="63" t="s">
        <v>62</v>
      </c>
      <c r="B5" s="60"/>
      <c r="C5" s="60"/>
      <c r="D5" s="60"/>
      <c r="E5" s="60"/>
      <c r="F5" s="60"/>
      <c r="G5" s="60"/>
      <c r="H5" s="60"/>
      <c r="I5" s="60"/>
      <c r="J5" s="60"/>
      <c r="K5" s="60"/>
      <c r="L5" s="60"/>
      <c r="M5" s="60"/>
      <c r="N5" s="60"/>
      <c r="O5" s="60"/>
      <c r="P5" s="60"/>
      <c r="Q5" s="60"/>
      <c r="R5" s="60"/>
      <c r="S5" s="60"/>
      <c r="T5" s="60"/>
      <c r="U5" s="60"/>
      <c r="V5" s="60"/>
      <c r="W5" s="60"/>
      <c r="X5" s="60"/>
      <c r="Y5" s="60"/>
      <c r="Z5" s="60"/>
      <c r="AA5" s="60"/>
      <c r="AB5" s="60"/>
      <c r="AC5" s="60"/>
      <c r="AD5" s="60"/>
      <c r="AE5" s="60"/>
      <c r="AF5" s="60"/>
      <c r="AG5" s="60"/>
      <c r="AH5" s="60"/>
      <c r="AI5" s="60"/>
      <c r="AJ5" s="60"/>
      <c r="AK5" s="60"/>
      <c r="AL5" s="60"/>
      <c r="AM5" s="60"/>
      <c r="AN5" s="60"/>
      <c r="AO5" s="60"/>
      <c r="AP5" s="60"/>
      <c r="AQ5" s="60"/>
      <c r="AR5" s="60"/>
      <c r="AS5" s="60"/>
      <c r="AT5" s="60"/>
      <c r="AU5" s="60"/>
      <c r="AV5" s="60"/>
      <c r="AW5" s="60"/>
      <c r="AX5" s="60"/>
      <c r="AY5" s="60"/>
      <c r="AZ5" s="60"/>
      <c r="BA5" s="60"/>
      <c r="BB5" s="60"/>
      <c r="BC5" s="60"/>
      <c r="BD5" s="60"/>
      <c r="BE5" s="60"/>
      <c r="BF5" s="60"/>
      <c r="BG5" s="60"/>
      <c r="BH5" s="60"/>
      <c r="BI5" s="60"/>
      <c r="BJ5" s="60"/>
      <c r="BK5" s="60"/>
      <c r="BL5" s="60"/>
      <c r="BM5" s="60"/>
      <c r="BN5" s="60"/>
      <c r="BO5" s="60"/>
      <c r="BP5" s="60"/>
      <c r="BQ5" s="60"/>
      <c r="BR5" s="60"/>
      <c r="BS5" s="60"/>
      <c r="BT5" s="60"/>
      <c r="BU5" s="60"/>
      <c r="BV5" s="60"/>
      <c r="BW5" s="60"/>
      <c r="BX5" s="60"/>
      <c r="BY5" s="60"/>
      <c r="BZ5" s="60"/>
      <c r="CA5" s="60"/>
      <c r="CB5" s="60"/>
      <c r="CC5" s="60"/>
      <c r="CD5" s="60"/>
      <c r="CE5" s="60"/>
      <c r="CF5" s="60"/>
    </row>
    <row r="6" spans="1:84" x14ac:dyDescent="0.35">
      <c r="A6" s="62"/>
      <c r="B6" s="60"/>
      <c r="C6" s="60"/>
      <c r="D6" s="60"/>
      <c r="E6" s="60"/>
      <c r="F6" s="60"/>
      <c r="G6" s="60"/>
      <c r="H6" s="60"/>
      <c r="I6" s="60"/>
      <c r="J6" s="60"/>
      <c r="K6" s="60"/>
      <c r="L6" s="60"/>
      <c r="M6" s="60"/>
      <c r="N6" s="60"/>
      <c r="O6" s="60"/>
      <c r="P6" s="60"/>
      <c r="Q6" s="60"/>
      <c r="R6" s="60"/>
      <c r="S6" s="60"/>
      <c r="T6" s="60"/>
      <c r="U6" s="60"/>
      <c r="V6" s="60"/>
      <c r="W6" s="60"/>
      <c r="X6" s="60"/>
      <c r="Y6" s="60"/>
      <c r="Z6" s="60"/>
      <c r="AA6" s="60"/>
      <c r="AB6" s="60"/>
      <c r="AC6" s="60"/>
      <c r="AD6" s="60"/>
      <c r="AE6" s="60"/>
      <c r="AF6" s="60"/>
      <c r="AG6" s="60"/>
      <c r="AH6" s="60"/>
      <c r="AI6" s="60"/>
      <c r="AJ6" s="60"/>
      <c r="AK6" s="60"/>
      <c r="AL6" s="60"/>
      <c r="AM6" s="60"/>
      <c r="AN6" s="60"/>
      <c r="AO6" s="60"/>
      <c r="AP6" s="60"/>
      <c r="AQ6" s="60"/>
      <c r="AR6" s="60"/>
      <c r="AS6" s="60"/>
      <c r="AT6" s="60"/>
      <c r="AU6" s="60"/>
      <c r="AV6" s="60"/>
      <c r="AW6" s="60"/>
      <c r="AX6" s="60"/>
      <c r="AY6" s="60"/>
      <c r="AZ6" s="60"/>
      <c r="BA6" s="60"/>
      <c r="BB6" s="60"/>
      <c r="BC6" s="60"/>
      <c r="BD6" s="60"/>
      <c r="BE6" s="60"/>
      <c r="BF6" s="60"/>
      <c r="BG6" s="60"/>
      <c r="BH6" s="60"/>
      <c r="BI6" s="60"/>
      <c r="BJ6" s="60"/>
      <c r="BK6" s="60"/>
      <c r="BL6" s="60"/>
      <c r="BM6" s="60"/>
      <c r="BN6" s="60"/>
      <c r="BO6" s="60"/>
      <c r="BP6" s="60"/>
      <c r="BQ6" s="60"/>
      <c r="BR6" s="60"/>
      <c r="BS6" s="60"/>
      <c r="BT6" s="60"/>
      <c r="BU6" s="60"/>
      <c r="BV6" s="60"/>
      <c r="BW6" s="60"/>
      <c r="BX6" s="60"/>
      <c r="BY6" s="60"/>
      <c r="BZ6" s="60"/>
      <c r="CA6" s="60"/>
      <c r="CB6" s="60"/>
      <c r="CC6" s="60"/>
      <c r="CD6" s="60"/>
      <c r="CE6" s="60"/>
      <c r="CF6" s="60"/>
    </row>
    <row r="7" spans="1:84" ht="67.5" customHeight="1" x14ac:dyDescent="0.35">
      <c r="A7" s="184" t="s">
        <v>289</v>
      </c>
      <c r="B7" s="134"/>
      <c r="C7" s="134"/>
      <c r="D7" s="134"/>
      <c r="E7" s="134"/>
      <c r="F7" s="134"/>
      <c r="G7" s="134"/>
      <c r="H7" s="134"/>
      <c r="I7" s="134"/>
      <c r="J7" s="134"/>
      <c r="K7" s="134"/>
      <c r="L7" s="134"/>
      <c r="M7" s="134"/>
      <c r="N7" s="134"/>
      <c r="O7" s="134"/>
      <c r="P7" s="60"/>
      <c r="Q7" s="60"/>
      <c r="R7" s="60"/>
      <c r="S7" s="60"/>
      <c r="T7" s="60"/>
      <c r="U7" s="60"/>
      <c r="V7" s="60"/>
      <c r="W7" s="60"/>
      <c r="X7" s="60"/>
      <c r="Y7" s="60"/>
      <c r="Z7" s="60"/>
      <c r="AA7" s="60"/>
      <c r="AB7" s="60"/>
      <c r="AC7" s="60"/>
      <c r="AD7" s="60"/>
      <c r="AE7" s="60"/>
      <c r="AF7" s="60"/>
      <c r="AG7" s="60"/>
      <c r="AH7" s="60"/>
      <c r="AI7" s="60"/>
      <c r="AJ7" s="60"/>
      <c r="AK7" s="60"/>
      <c r="AL7" s="60"/>
      <c r="AM7" s="60"/>
      <c r="AN7" s="60"/>
      <c r="AO7" s="60"/>
      <c r="AP7" s="60"/>
      <c r="AQ7" s="60"/>
      <c r="AR7" s="60"/>
      <c r="AS7" s="60"/>
      <c r="AT7" s="60"/>
      <c r="AU7" s="60"/>
      <c r="AV7" s="60"/>
      <c r="AW7" s="60"/>
      <c r="AX7" s="60"/>
      <c r="AY7" s="60"/>
      <c r="AZ7" s="60"/>
      <c r="BA7" s="60"/>
      <c r="BB7" s="60"/>
      <c r="BC7" s="60"/>
      <c r="BD7" s="60"/>
      <c r="BE7" s="60"/>
      <c r="BF7" s="60"/>
      <c r="BG7" s="60"/>
      <c r="BH7" s="60"/>
      <c r="BI7" s="60"/>
      <c r="BJ7" s="60"/>
      <c r="BK7" s="60"/>
      <c r="BL7" s="60"/>
      <c r="BM7" s="60"/>
      <c r="BN7" s="60"/>
      <c r="BO7" s="60"/>
      <c r="BP7" s="60"/>
      <c r="BQ7" s="60"/>
      <c r="BR7" s="60"/>
      <c r="BS7" s="60"/>
      <c r="BT7" s="60"/>
      <c r="BU7" s="60"/>
      <c r="BV7" s="60"/>
      <c r="BW7" s="60"/>
      <c r="BX7" s="60"/>
      <c r="BY7" s="60"/>
      <c r="BZ7" s="60"/>
      <c r="CA7" s="60"/>
      <c r="CB7" s="60"/>
      <c r="CC7" s="60"/>
      <c r="CD7" s="60"/>
      <c r="CE7" s="60"/>
      <c r="CF7" s="60"/>
    </row>
    <row r="8" spans="1:84" x14ac:dyDescent="0.35">
      <c r="A8" s="60"/>
      <c r="B8" s="60"/>
      <c r="C8" s="60"/>
      <c r="D8" s="60"/>
      <c r="E8" s="60"/>
      <c r="F8" s="60"/>
      <c r="G8" s="60"/>
      <c r="H8" s="60"/>
      <c r="I8" s="60"/>
      <c r="J8" s="60"/>
      <c r="K8" s="60"/>
      <c r="L8" s="60"/>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60"/>
      <c r="AN8" s="60"/>
      <c r="AO8" s="60"/>
      <c r="AP8" s="60"/>
      <c r="AQ8" s="60"/>
      <c r="AR8" s="60"/>
      <c r="AS8" s="60"/>
      <c r="AT8" s="60"/>
      <c r="AU8" s="60"/>
      <c r="AV8" s="60"/>
      <c r="AW8" s="60"/>
      <c r="AX8" s="60"/>
      <c r="AY8" s="60"/>
      <c r="AZ8" s="60"/>
      <c r="BA8" s="60"/>
      <c r="BB8" s="60"/>
      <c r="BC8" s="60"/>
      <c r="BD8" s="60"/>
      <c r="BE8" s="60"/>
      <c r="BF8" s="60"/>
      <c r="BG8" s="60"/>
      <c r="BH8" s="60"/>
      <c r="BI8" s="60"/>
      <c r="BJ8" s="60"/>
      <c r="BK8" s="60"/>
      <c r="BL8" s="60"/>
      <c r="BM8" s="60"/>
      <c r="BN8" s="60"/>
      <c r="BO8" s="60"/>
      <c r="BP8" s="60"/>
      <c r="BQ8" s="60"/>
      <c r="BR8" s="60"/>
      <c r="BS8" s="60"/>
      <c r="BT8" s="60"/>
      <c r="BU8" s="60"/>
      <c r="BV8" s="60"/>
      <c r="BW8" s="60"/>
      <c r="BX8" s="60"/>
      <c r="BY8" s="60"/>
      <c r="BZ8" s="60"/>
      <c r="CA8" s="60"/>
      <c r="CB8" s="60"/>
      <c r="CC8" s="60"/>
      <c r="CD8" s="60"/>
      <c r="CE8" s="60"/>
      <c r="CF8" s="60"/>
    </row>
  </sheetData>
  <mergeCells count="4">
    <mergeCell ref="A2:A3"/>
    <mergeCell ref="A1:N1"/>
    <mergeCell ref="A7:O7"/>
    <mergeCell ref="B3:O3"/>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F6582D-2192-4EFF-AE20-4C482D2D23EE}">
  <dimension ref="A1:O5"/>
  <sheetViews>
    <sheetView workbookViewId="0"/>
  </sheetViews>
  <sheetFormatPr defaultRowHeight="14.5" x14ac:dyDescent="0.35"/>
  <cols>
    <col min="1" max="1" width="12.7265625" customWidth="1"/>
  </cols>
  <sheetData>
    <row r="1" spans="1:15" ht="15" thickBot="1" x14ac:dyDescent="0.4">
      <c r="A1" s="9" t="s">
        <v>330</v>
      </c>
      <c r="B1" s="60"/>
      <c r="C1" s="60"/>
      <c r="D1" s="60"/>
      <c r="E1" s="60"/>
      <c r="F1" s="60"/>
      <c r="G1" s="60"/>
      <c r="H1" s="60"/>
      <c r="I1" s="60"/>
      <c r="J1" s="60"/>
      <c r="K1" s="60"/>
      <c r="L1" s="60"/>
      <c r="M1" s="60"/>
      <c r="N1" s="60"/>
      <c r="O1" s="60"/>
    </row>
    <row r="2" spans="1:15" ht="15" thickBot="1" x14ac:dyDescent="0.4">
      <c r="A2" s="226" t="s">
        <v>63</v>
      </c>
      <c r="B2" s="30">
        <v>2010</v>
      </c>
      <c r="C2" s="30">
        <v>2011</v>
      </c>
      <c r="D2" s="30">
        <v>2012</v>
      </c>
      <c r="E2" s="30">
        <v>2013</v>
      </c>
      <c r="F2" s="30">
        <v>2014</v>
      </c>
      <c r="G2" s="30">
        <v>2015</v>
      </c>
      <c r="H2" s="30">
        <v>2016</v>
      </c>
      <c r="I2" s="30">
        <v>2017</v>
      </c>
      <c r="J2" s="30">
        <v>2018</v>
      </c>
      <c r="K2" s="30">
        <v>2019</v>
      </c>
      <c r="L2" s="30">
        <v>2020</v>
      </c>
      <c r="M2" s="30">
        <v>2021</v>
      </c>
      <c r="N2" s="30">
        <v>2022</v>
      </c>
      <c r="O2" s="30">
        <v>2023</v>
      </c>
    </row>
    <row r="3" spans="1:15" ht="15" thickBot="1" x14ac:dyDescent="0.4">
      <c r="A3" s="227"/>
      <c r="B3" s="228" t="s">
        <v>286</v>
      </c>
      <c r="C3" s="229"/>
      <c r="D3" s="229"/>
      <c r="E3" s="229"/>
      <c r="F3" s="229"/>
      <c r="G3" s="229"/>
      <c r="H3" s="229"/>
      <c r="I3" s="229"/>
      <c r="J3" s="229"/>
      <c r="K3" s="229"/>
      <c r="L3" s="229"/>
      <c r="M3" s="229"/>
      <c r="N3" s="229"/>
      <c r="O3" s="230"/>
    </row>
    <row r="4" spans="1:15" ht="15" thickBot="1" x14ac:dyDescent="0.4">
      <c r="A4" s="61" t="s">
        <v>290</v>
      </c>
      <c r="B4" s="67">
        <v>6244.51</v>
      </c>
      <c r="C4" s="67">
        <v>8482.58</v>
      </c>
      <c r="D4" s="67">
        <v>8664.66</v>
      </c>
      <c r="E4" s="67">
        <v>8561.4599999999991</v>
      </c>
      <c r="F4" s="67">
        <v>8421.19</v>
      </c>
      <c r="G4" s="67">
        <v>9676.65</v>
      </c>
      <c r="H4" s="67">
        <v>9630.16</v>
      </c>
      <c r="I4" s="67">
        <v>10783.62</v>
      </c>
      <c r="J4" s="66">
        <v>10728.92</v>
      </c>
      <c r="K4" s="66">
        <v>10833.5</v>
      </c>
      <c r="L4" s="66">
        <v>9968.25</v>
      </c>
      <c r="M4" s="66">
        <v>13590.84705835</v>
      </c>
      <c r="N4" s="66">
        <v>14520.727749080001</v>
      </c>
      <c r="O4" s="66">
        <v>14479.437334800001</v>
      </c>
    </row>
    <row r="5" spans="1:15" x14ac:dyDescent="0.35">
      <c r="A5" s="68" t="s">
        <v>62</v>
      </c>
      <c r="B5" s="60"/>
      <c r="C5" s="60"/>
      <c r="D5" s="60"/>
      <c r="E5" s="60"/>
      <c r="F5" s="60"/>
      <c r="G5" s="60"/>
      <c r="H5" s="60"/>
      <c r="I5" s="60"/>
      <c r="J5" s="60"/>
      <c r="K5" s="60"/>
      <c r="L5" s="60"/>
      <c r="M5" s="60"/>
      <c r="N5" s="60"/>
      <c r="O5" s="60"/>
    </row>
  </sheetData>
  <mergeCells count="2">
    <mergeCell ref="A2:A3"/>
    <mergeCell ref="B3:O3"/>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Q37"/>
  <sheetViews>
    <sheetView workbookViewId="0">
      <selection activeCell="A9" sqref="A9:H9"/>
    </sheetView>
  </sheetViews>
  <sheetFormatPr defaultRowHeight="14.5" x14ac:dyDescent="0.35"/>
  <cols>
    <col min="1" max="1" width="27.7265625" style="18" customWidth="1"/>
  </cols>
  <sheetData>
    <row r="1" spans="1:17" x14ac:dyDescent="0.35">
      <c r="A1" s="92" t="s">
        <v>291</v>
      </c>
    </row>
    <row r="3" spans="1:17" ht="15" thickBot="1" x14ac:dyDescent="0.4">
      <c r="A3" s="149" t="s">
        <v>331</v>
      </c>
      <c r="B3" s="240"/>
      <c r="C3" s="240"/>
      <c r="D3" s="240"/>
      <c r="E3" s="240"/>
      <c r="F3" s="240"/>
      <c r="G3" s="240"/>
      <c r="H3" s="240"/>
    </row>
    <row r="4" spans="1:17" ht="15" thickBot="1" x14ac:dyDescent="0.4">
      <c r="A4" s="138" t="s">
        <v>63</v>
      </c>
      <c r="B4" s="11">
        <v>2008</v>
      </c>
      <c r="C4" s="11">
        <v>2009</v>
      </c>
      <c r="D4" s="11">
        <v>2010</v>
      </c>
      <c r="E4" s="11">
        <v>2011</v>
      </c>
      <c r="F4" s="11">
        <v>2012</v>
      </c>
      <c r="G4" s="11">
        <v>2013</v>
      </c>
      <c r="H4" s="11">
        <v>2014</v>
      </c>
      <c r="I4" s="11">
        <v>2015</v>
      </c>
      <c r="J4" s="11">
        <v>2016</v>
      </c>
      <c r="K4" s="11">
        <v>2017</v>
      </c>
      <c r="L4" s="11">
        <v>2018</v>
      </c>
      <c r="M4" s="11">
        <v>2019</v>
      </c>
      <c r="N4" s="11">
        <v>2020</v>
      </c>
      <c r="O4" s="11">
        <v>2021</v>
      </c>
      <c r="P4" s="11">
        <v>2022</v>
      </c>
      <c r="Q4" s="11">
        <v>2023</v>
      </c>
    </row>
    <row r="5" spans="1:17" ht="15" thickBot="1" x14ac:dyDescent="0.4">
      <c r="A5" s="139"/>
      <c r="B5" s="142" t="s">
        <v>286</v>
      </c>
      <c r="C5" s="154"/>
      <c r="D5" s="154"/>
      <c r="E5" s="154"/>
      <c r="F5" s="154"/>
      <c r="G5" s="154"/>
      <c r="H5" s="154"/>
      <c r="I5" s="154"/>
      <c r="J5" s="154"/>
      <c r="K5" s="154"/>
      <c r="L5" s="154"/>
      <c r="M5" s="154"/>
      <c r="N5" s="154"/>
      <c r="O5" s="154"/>
      <c r="P5" s="154"/>
      <c r="Q5" s="155"/>
    </row>
    <row r="6" spans="1:17" ht="19.5" thickBot="1" x14ac:dyDescent="0.4">
      <c r="A6" s="5" t="s">
        <v>292</v>
      </c>
      <c r="B6" s="24">
        <v>1002.9</v>
      </c>
      <c r="C6" s="24">
        <v>1285</v>
      </c>
      <c r="D6" s="24">
        <v>1338.7</v>
      </c>
      <c r="E6" s="24">
        <v>1322.6</v>
      </c>
      <c r="F6" s="24" t="s">
        <v>293</v>
      </c>
      <c r="G6" s="24" t="s">
        <v>294</v>
      </c>
      <c r="H6" s="24" t="s">
        <v>295</v>
      </c>
      <c r="I6" s="24">
        <v>1149.3</v>
      </c>
      <c r="J6" s="33">
        <v>1167.3</v>
      </c>
      <c r="K6" s="33">
        <v>1299.9000000000001</v>
      </c>
      <c r="L6" s="102">
        <v>1349.2</v>
      </c>
      <c r="M6" s="76">
        <v>1359.1</v>
      </c>
      <c r="N6" s="76">
        <v>1418.5</v>
      </c>
      <c r="O6" s="76">
        <v>1569.256826</v>
      </c>
      <c r="P6" s="76">
        <v>1443.572592</v>
      </c>
      <c r="Q6" s="76">
        <v>1363.41725</v>
      </c>
    </row>
    <row r="7" spans="1:17" x14ac:dyDescent="0.35">
      <c r="A7" s="21" t="s">
        <v>62</v>
      </c>
    </row>
    <row r="9" spans="1:17" ht="15" thickBot="1" x14ac:dyDescent="0.4">
      <c r="A9" s="231" t="s">
        <v>332</v>
      </c>
      <c r="B9" s="241"/>
      <c r="C9" s="241"/>
      <c r="D9" s="241"/>
      <c r="E9" s="241"/>
      <c r="F9" s="241"/>
      <c r="G9" s="241"/>
      <c r="H9" s="241"/>
    </row>
    <row r="10" spans="1:17" ht="15" thickBot="1" x14ac:dyDescent="0.4">
      <c r="A10" s="226" t="s">
        <v>63</v>
      </c>
      <c r="B10" s="126">
        <v>2008</v>
      </c>
      <c r="C10" s="126">
        <v>2009</v>
      </c>
      <c r="D10" s="126">
        <v>2010</v>
      </c>
      <c r="E10" s="126">
        <v>2011</v>
      </c>
      <c r="F10" s="126">
        <v>2012</v>
      </c>
      <c r="G10" s="126">
        <v>2013</v>
      </c>
      <c r="H10" s="126">
        <v>2014</v>
      </c>
      <c r="I10" s="126">
        <v>2015</v>
      </c>
      <c r="J10" s="126">
        <v>2016</v>
      </c>
      <c r="K10" s="126">
        <v>2017</v>
      </c>
      <c r="L10" s="126">
        <v>2018</v>
      </c>
      <c r="M10" s="126">
        <v>2019</v>
      </c>
      <c r="N10" s="126">
        <v>2020</v>
      </c>
      <c r="O10" s="127">
        <v>2021</v>
      </c>
      <c r="P10" s="127">
        <v>2022</v>
      </c>
      <c r="Q10" s="127">
        <v>2023</v>
      </c>
    </row>
    <row r="11" spans="1:17" ht="15" thickBot="1" x14ac:dyDescent="0.4">
      <c r="A11" s="235"/>
      <c r="B11" s="142" t="s">
        <v>286</v>
      </c>
      <c r="C11" s="154"/>
      <c r="D11" s="154"/>
      <c r="E11" s="154"/>
      <c r="F11" s="154"/>
      <c r="G11" s="154"/>
      <c r="H11" s="154"/>
      <c r="I11" s="154"/>
      <c r="J11" s="154"/>
      <c r="K11" s="154"/>
      <c r="L11" s="154"/>
      <c r="M11" s="154"/>
      <c r="N11" s="154"/>
      <c r="O11" s="154"/>
      <c r="P11" s="154"/>
      <c r="Q11" s="155"/>
    </row>
    <row r="12" spans="1:17" ht="15" thickBot="1" x14ac:dyDescent="0.4">
      <c r="A12" s="31" t="s">
        <v>296</v>
      </c>
      <c r="B12" s="33">
        <v>431.6</v>
      </c>
      <c r="C12" s="33">
        <v>508.5</v>
      </c>
      <c r="D12" s="33">
        <v>494.5</v>
      </c>
      <c r="E12" s="33">
        <v>477.1</v>
      </c>
      <c r="F12" s="33">
        <v>454.1</v>
      </c>
      <c r="G12" s="33">
        <v>462.7</v>
      </c>
      <c r="H12" s="33">
        <v>403.3</v>
      </c>
      <c r="I12" s="33">
        <v>416.7</v>
      </c>
      <c r="J12" s="33">
        <v>419.8</v>
      </c>
      <c r="K12" s="33">
        <v>456.8</v>
      </c>
      <c r="L12" s="91">
        <v>401.3</v>
      </c>
      <c r="M12" s="91">
        <v>357.4</v>
      </c>
      <c r="N12" s="91">
        <v>321.7</v>
      </c>
      <c r="O12" s="33">
        <v>347.70357100000001</v>
      </c>
      <c r="P12" s="33">
        <v>354.02581400000003</v>
      </c>
      <c r="Q12" s="33">
        <v>258.46641399999999</v>
      </c>
    </row>
    <row r="13" spans="1:17" x14ac:dyDescent="0.35">
      <c r="A13" s="21" t="s">
        <v>62</v>
      </c>
    </row>
    <row r="15" spans="1:17" ht="15" thickBot="1" x14ac:dyDescent="0.4">
      <c r="A15" s="231" t="s">
        <v>333</v>
      </c>
      <c r="B15" s="241"/>
      <c r="C15" s="241"/>
      <c r="D15" s="241"/>
      <c r="E15" s="241"/>
      <c r="F15" s="241"/>
      <c r="G15" s="241"/>
      <c r="H15" s="241"/>
    </row>
    <row r="16" spans="1:17" ht="15" thickBot="1" x14ac:dyDescent="0.4">
      <c r="A16" s="226" t="s">
        <v>63</v>
      </c>
      <c r="B16" s="126">
        <v>2008</v>
      </c>
      <c r="C16" s="126">
        <v>2009</v>
      </c>
      <c r="D16" s="126">
        <v>2010</v>
      </c>
      <c r="E16" s="126">
        <v>2011</v>
      </c>
      <c r="F16" s="126">
        <v>2012</v>
      </c>
      <c r="G16" s="126">
        <v>2013</v>
      </c>
      <c r="H16" s="126">
        <v>2014</v>
      </c>
      <c r="I16" s="126">
        <v>2015</v>
      </c>
      <c r="J16" s="126">
        <v>2016</v>
      </c>
      <c r="K16" s="126">
        <v>2017</v>
      </c>
      <c r="L16" s="126">
        <v>2018</v>
      </c>
      <c r="M16" s="126">
        <v>2019</v>
      </c>
      <c r="N16" s="126">
        <v>2020</v>
      </c>
      <c r="O16" s="127">
        <v>2021</v>
      </c>
      <c r="P16" s="127">
        <v>2022</v>
      </c>
      <c r="Q16" s="127">
        <v>2023</v>
      </c>
    </row>
    <row r="17" spans="1:17" ht="15" thickBot="1" x14ac:dyDescent="0.4">
      <c r="A17" s="235"/>
      <c r="B17" s="142" t="s">
        <v>286</v>
      </c>
      <c r="C17" s="154"/>
      <c r="D17" s="154"/>
      <c r="E17" s="154"/>
      <c r="F17" s="154"/>
      <c r="G17" s="154"/>
      <c r="H17" s="154"/>
      <c r="I17" s="154"/>
      <c r="J17" s="154"/>
      <c r="K17" s="154"/>
      <c r="L17" s="154"/>
      <c r="M17" s="154"/>
      <c r="N17" s="154"/>
      <c r="O17" s="154"/>
      <c r="P17" s="154"/>
      <c r="Q17" s="155"/>
    </row>
    <row r="18" spans="1:17" ht="15" thickBot="1" x14ac:dyDescent="0.4">
      <c r="A18" s="31" t="s">
        <v>297</v>
      </c>
      <c r="B18" s="33">
        <v>1019.2</v>
      </c>
      <c r="C18" s="33">
        <v>1386.9</v>
      </c>
      <c r="D18" s="33">
        <v>1417.8</v>
      </c>
      <c r="E18" s="33">
        <v>1386.8</v>
      </c>
      <c r="F18" s="33">
        <v>1346.9</v>
      </c>
      <c r="G18" s="33">
        <v>1306.8</v>
      </c>
      <c r="H18" s="33">
        <v>1256.4000000000001</v>
      </c>
      <c r="I18" s="33">
        <v>1225.3</v>
      </c>
      <c r="J18" s="33">
        <v>1451.1</v>
      </c>
      <c r="K18" s="33">
        <v>1536.9</v>
      </c>
      <c r="L18" s="33">
        <v>1567.9</v>
      </c>
      <c r="M18" s="33">
        <v>1567.4</v>
      </c>
      <c r="N18" s="33">
        <v>1503.2</v>
      </c>
      <c r="O18" s="33">
        <v>1573.4978289000001</v>
      </c>
      <c r="P18" s="33">
        <v>1557.3392590000001</v>
      </c>
      <c r="Q18" s="33">
        <v>1464.38591</v>
      </c>
    </row>
    <row r="19" spans="1:17" x14ac:dyDescent="0.35">
      <c r="A19" s="32" t="s">
        <v>62</v>
      </c>
    </row>
    <row r="21" spans="1:17" ht="15" thickBot="1" x14ac:dyDescent="0.4">
      <c r="A21" s="236" t="s">
        <v>334</v>
      </c>
      <c r="B21" s="146"/>
      <c r="C21" s="146"/>
      <c r="D21" s="146"/>
      <c r="E21" s="146"/>
      <c r="F21" s="146"/>
      <c r="G21" s="146"/>
      <c r="H21" s="146"/>
      <c r="I21" s="146"/>
      <c r="J21" s="146"/>
      <c r="K21" s="146"/>
      <c r="L21" s="146"/>
      <c r="M21" s="146"/>
      <c r="N21" s="146"/>
    </row>
    <row r="22" spans="1:17" ht="15" thickBot="1" x14ac:dyDescent="0.4">
      <c r="A22" s="233" t="s">
        <v>63</v>
      </c>
      <c r="B22" s="69">
        <v>2010</v>
      </c>
      <c r="C22" s="69">
        <v>2011</v>
      </c>
      <c r="D22" s="69">
        <v>2012</v>
      </c>
      <c r="E22" s="69">
        <v>2013</v>
      </c>
      <c r="F22" s="69">
        <v>2014</v>
      </c>
      <c r="G22" s="69">
        <v>2015</v>
      </c>
      <c r="H22" s="69">
        <v>2016</v>
      </c>
      <c r="I22" s="69">
        <v>2017</v>
      </c>
      <c r="J22" s="69">
        <v>2018</v>
      </c>
      <c r="K22" s="69">
        <v>2019</v>
      </c>
      <c r="L22" s="69">
        <v>2020</v>
      </c>
      <c r="M22" s="11">
        <v>2021</v>
      </c>
      <c r="N22" s="11">
        <v>2022</v>
      </c>
      <c r="O22" s="11">
        <v>2023</v>
      </c>
    </row>
    <row r="23" spans="1:17" ht="15" thickBot="1" x14ac:dyDescent="0.4">
      <c r="A23" s="234"/>
      <c r="B23" s="237" t="s">
        <v>286</v>
      </c>
      <c r="C23" s="238"/>
      <c r="D23" s="238"/>
      <c r="E23" s="238"/>
      <c r="F23" s="238"/>
      <c r="G23" s="238"/>
      <c r="H23" s="238"/>
      <c r="I23" s="238"/>
      <c r="J23" s="238"/>
      <c r="K23" s="238"/>
      <c r="L23" s="238"/>
      <c r="M23" s="238"/>
      <c r="N23" s="238"/>
      <c r="O23" s="239"/>
    </row>
    <row r="24" spans="1:17" ht="15" thickBot="1" x14ac:dyDescent="0.4">
      <c r="A24" s="31" t="s">
        <v>298</v>
      </c>
      <c r="B24" s="70" t="s">
        <v>184</v>
      </c>
      <c r="C24" s="66">
        <v>5938.92</v>
      </c>
      <c r="D24" s="66">
        <v>6402.97</v>
      </c>
      <c r="E24" s="66">
        <v>5817.18</v>
      </c>
      <c r="F24" s="66">
        <v>2041.57</v>
      </c>
      <c r="G24" s="66">
        <v>1932.21</v>
      </c>
      <c r="H24" s="66">
        <v>1925.92</v>
      </c>
      <c r="I24" s="66">
        <v>2047.3</v>
      </c>
      <c r="J24" s="66">
        <v>2193.77</v>
      </c>
      <c r="K24" s="66">
        <v>2164.16</v>
      </c>
      <c r="L24" s="66">
        <v>2167.37</v>
      </c>
      <c r="M24" s="66">
        <v>2104.4411279999999</v>
      </c>
      <c r="N24" s="66">
        <v>5048.0583740000002</v>
      </c>
      <c r="O24" s="66">
        <v>4112.6474440000002</v>
      </c>
    </row>
    <row r="25" spans="1:17" x14ac:dyDescent="0.35">
      <c r="A25" s="14" t="s">
        <v>62</v>
      </c>
    </row>
    <row r="26" spans="1:17" x14ac:dyDescent="0.35">
      <c r="A26" s="59"/>
    </row>
    <row r="27" spans="1:17" ht="15" thickBot="1" x14ac:dyDescent="0.4">
      <c r="A27" s="236" t="s">
        <v>335</v>
      </c>
      <c r="B27" s="146"/>
      <c r="C27" s="146"/>
      <c r="D27" s="146"/>
      <c r="E27" s="146"/>
      <c r="F27" s="146"/>
      <c r="G27" s="146"/>
      <c r="H27" s="146"/>
      <c r="I27" s="146"/>
      <c r="J27" s="146"/>
      <c r="K27" s="146"/>
      <c r="L27" s="146"/>
      <c r="M27" s="146"/>
      <c r="N27" s="146"/>
    </row>
    <row r="28" spans="1:17" ht="15" thickBot="1" x14ac:dyDescent="0.4">
      <c r="A28" s="233" t="s">
        <v>63</v>
      </c>
      <c r="B28" s="69">
        <v>2010</v>
      </c>
      <c r="C28" s="69">
        <v>2011</v>
      </c>
      <c r="D28" s="69">
        <v>2012</v>
      </c>
      <c r="E28" s="69">
        <v>2013</v>
      </c>
      <c r="F28" s="69">
        <v>2014</v>
      </c>
      <c r="G28" s="69">
        <v>2015</v>
      </c>
      <c r="H28" s="69">
        <v>2016</v>
      </c>
      <c r="I28" s="69">
        <v>2017</v>
      </c>
      <c r="J28" s="69">
        <v>2018</v>
      </c>
      <c r="K28" s="69">
        <v>2019</v>
      </c>
      <c r="L28" s="69">
        <v>2020</v>
      </c>
      <c r="M28" s="11">
        <v>2021</v>
      </c>
      <c r="N28" s="11">
        <v>2022</v>
      </c>
      <c r="O28" s="11">
        <v>2023</v>
      </c>
    </row>
    <row r="29" spans="1:17" ht="15" thickBot="1" x14ac:dyDescent="0.4">
      <c r="A29" s="234"/>
      <c r="B29" s="237" t="s">
        <v>286</v>
      </c>
      <c r="C29" s="238"/>
      <c r="D29" s="238"/>
      <c r="E29" s="238"/>
      <c r="F29" s="238"/>
      <c r="G29" s="238"/>
      <c r="H29" s="238"/>
      <c r="I29" s="238"/>
      <c r="J29" s="238"/>
      <c r="K29" s="238"/>
      <c r="L29" s="238"/>
      <c r="M29" s="238"/>
      <c r="N29" s="238"/>
      <c r="O29" s="239"/>
    </row>
    <row r="30" spans="1:17" ht="15" thickBot="1" x14ac:dyDescent="0.4">
      <c r="A30" s="31" t="s">
        <v>299</v>
      </c>
      <c r="B30" s="66">
        <v>81403.73</v>
      </c>
      <c r="C30" s="66">
        <v>80936.84</v>
      </c>
      <c r="D30" s="66">
        <v>81227.28</v>
      </c>
      <c r="E30" s="66">
        <v>78418.710000000006</v>
      </c>
      <c r="F30" s="66">
        <v>81609.820000000007</v>
      </c>
      <c r="G30" s="66">
        <v>84477.71</v>
      </c>
      <c r="H30" s="66">
        <v>88409.85</v>
      </c>
      <c r="I30" s="66">
        <v>91745.52</v>
      </c>
      <c r="J30" s="66">
        <v>92965.51</v>
      </c>
      <c r="K30" s="66" t="s">
        <v>300</v>
      </c>
      <c r="L30" s="66">
        <v>88215.95</v>
      </c>
      <c r="M30" s="66">
        <v>85809.336274999994</v>
      </c>
      <c r="N30" s="66">
        <v>82081.309611999997</v>
      </c>
      <c r="O30" s="66">
        <v>84085.680542999995</v>
      </c>
    </row>
    <row r="31" spans="1:17" x14ac:dyDescent="0.35">
      <c r="A31" s="14" t="s">
        <v>62</v>
      </c>
    </row>
    <row r="32" spans="1:17" x14ac:dyDescent="0.35">
      <c r="A32" s="59"/>
    </row>
    <row r="33" spans="1:15" ht="15" thickBot="1" x14ac:dyDescent="0.4">
      <c r="A33" s="236" t="s">
        <v>336</v>
      </c>
      <c r="B33" s="146"/>
      <c r="C33" s="146"/>
      <c r="D33" s="146"/>
      <c r="E33" s="146"/>
      <c r="F33" s="146"/>
      <c r="G33" s="146"/>
      <c r="H33" s="146"/>
      <c r="I33" s="146"/>
      <c r="J33" s="146"/>
      <c r="K33" s="146"/>
      <c r="L33" s="146"/>
      <c r="M33" s="146"/>
      <c r="N33" s="146"/>
    </row>
    <row r="34" spans="1:15" ht="15" thickBot="1" x14ac:dyDescent="0.4">
      <c r="A34" s="233" t="s">
        <v>63</v>
      </c>
      <c r="B34" s="69">
        <v>2010</v>
      </c>
      <c r="C34" s="69">
        <v>2011</v>
      </c>
      <c r="D34" s="69">
        <v>2012</v>
      </c>
      <c r="E34" s="69">
        <v>2013</v>
      </c>
      <c r="F34" s="69">
        <v>2014</v>
      </c>
      <c r="G34" s="69">
        <v>2015</v>
      </c>
      <c r="H34" s="69">
        <v>2016</v>
      </c>
      <c r="I34" s="69">
        <v>2017</v>
      </c>
      <c r="J34" s="69">
        <v>2018</v>
      </c>
      <c r="K34" s="69">
        <v>2019</v>
      </c>
      <c r="L34" s="69">
        <v>2020</v>
      </c>
      <c r="M34" s="11">
        <v>2021</v>
      </c>
      <c r="N34" s="11">
        <v>2022</v>
      </c>
      <c r="O34" s="11">
        <v>2023</v>
      </c>
    </row>
    <row r="35" spans="1:15" ht="15" thickBot="1" x14ac:dyDescent="0.4">
      <c r="A35" s="234"/>
      <c r="B35" s="237" t="s">
        <v>286</v>
      </c>
      <c r="C35" s="238"/>
      <c r="D35" s="238"/>
      <c r="E35" s="238"/>
      <c r="F35" s="238"/>
      <c r="G35" s="238"/>
      <c r="H35" s="238"/>
      <c r="I35" s="238"/>
      <c r="J35" s="238"/>
      <c r="K35" s="238"/>
      <c r="L35" s="238"/>
      <c r="M35" s="238"/>
      <c r="N35" s="238"/>
      <c r="O35" s="239"/>
    </row>
    <row r="36" spans="1:15" ht="15" thickBot="1" x14ac:dyDescent="0.4">
      <c r="A36" s="31" t="s">
        <v>301</v>
      </c>
      <c r="B36" s="66">
        <v>4688.9799999999996</v>
      </c>
      <c r="C36" s="66">
        <v>5074.0600000000004</v>
      </c>
      <c r="D36" s="66">
        <v>5248.51</v>
      </c>
      <c r="E36" s="66">
        <v>5234.16</v>
      </c>
      <c r="F36" s="66">
        <v>5774.99</v>
      </c>
      <c r="G36" s="66">
        <v>5800.74</v>
      </c>
      <c r="H36" s="66">
        <v>6055.34</v>
      </c>
      <c r="I36" s="66">
        <v>6115.25</v>
      </c>
      <c r="J36" s="66">
        <v>6138.62</v>
      </c>
      <c r="K36" s="66">
        <v>6625.29</v>
      </c>
      <c r="L36" s="66">
        <v>5861.95</v>
      </c>
      <c r="M36" s="66">
        <v>5556.4802984099997</v>
      </c>
      <c r="N36" s="66">
        <v>1646.4379273899999</v>
      </c>
      <c r="O36" s="66">
        <v>716.27453141000001</v>
      </c>
    </row>
    <row r="37" spans="1:15" x14ac:dyDescent="0.35">
      <c r="A37" s="3" t="s">
        <v>62</v>
      </c>
    </row>
  </sheetData>
  <mergeCells count="18">
    <mergeCell ref="A3:H3"/>
    <mergeCell ref="A9:H9"/>
    <mergeCell ref="A15:H15"/>
    <mergeCell ref="A4:A5"/>
    <mergeCell ref="A10:A11"/>
    <mergeCell ref="B5:Q5"/>
    <mergeCell ref="B11:Q11"/>
    <mergeCell ref="A28:A29"/>
    <mergeCell ref="A34:A35"/>
    <mergeCell ref="A16:A17"/>
    <mergeCell ref="A21:N21"/>
    <mergeCell ref="A27:N27"/>
    <mergeCell ref="A33:N33"/>
    <mergeCell ref="A22:A23"/>
    <mergeCell ref="B17:Q17"/>
    <mergeCell ref="B23:O23"/>
    <mergeCell ref="B29:O29"/>
    <mergeCell ref="B35:O35"/>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
  <sheetViews>
    <sheetView workbookViewId="0"/>
  </sheetViews>
  <sheetFormatPr defaultRowHeight="14.5" x14ac:dyDescent="0.35"/>
  <cols>
    <col min="1" max="1" width="17.7265625" customWidth="1"/>
  </cols>
  <sheetData>
    <row r="1" spans="1:19" x14ac:dyDescent="0.35">
      <c r="A1" s="1" t="s">
        <v>39</v>
      </c>
    </row>
    <row r="2" spans="1:19" x14ac:dyDescent="0.35">
      <c r="A2" s="1"/>
    </row>
    <row r="3" spans="1:19" ht="15" thickBot="1" x14ac:dyDescent="0.4">
      <c r="A3" s="149" t="s">
        <v>304</v>
      </c>
      <c r="B3" s="150"/>
      <c r="C3" s="150"/>
      <c r="D3" s="150"/>
      <c r="E3" s="150"/>
      <c r="F3" s="150"/>
      <c r="G3" s="150"/>
      <c r="H3" s="150"/>
      <c r="I3" s="150"/>
      <c r="J3" s="150"/>
    </row>
    <row r="4" spans="1:19" ht="15" thickBot="1" x14ac:dyDescent="0.4">
      <c r="A4" s="147"/>
      <c r="B4" s="10">
        <v>2006</v>
      </c>
      <c r="C4" s="10">
        <v>2007</v>
      </c>
      <c r="D4" s="10">
        <v>2008</v>
      </c>
      <c r="E4" s="10">
        <v>2009</v>
      </c>
      <c r="F4" s="10">
        <v>2010</v>
      </c>
      <c r="G4" s="11">
        <v>2011</v>
      </c>
      <c r="H4" s="11">
        <v>2012</v>
      </c>
      <c r="I4" s="11">
        <v>2013</v>
      </c>
      <c r="J4" s="11">
        <v>2014</v>
      </c>
      <c r="K4" s="11">
        <v>2015</v>
      </c>
      <c r="L4" s="11">
        <v>2016</v>
      </c>
      <c r="M4" s="11">
        <v>2017</v>
      </c>
      <c r="N4" s="11">
        <v>2018</v>
      </c>
      <c r="O4" s="11" t="s">
        <v>40</v>
      </c>
      <c r="P4" s="11">
        <v>2020</v>
      </c>
      <c r="Q4" s="11">
        <v>2021</v>
      </c>
      <c r="R4" s="11">
        <v>2022</v>
      </c>
      <c r="S4" s="11">
        <v>2023</v>
      </c>
    </row>
    <row r="5" spans="1:19" ht="15" thickBot="1" x14ac:dyDescent="0.4">
      <c r="A5" s="148"/>
      <c r="B5" s="140" t="s">
        <v>21</v>
      </c>
      <c r="C5" s="154"/>
      <c r="D5" s="154"/>
      <c r="E5" s="154"/>
      <c r="F5" s="154"/>
      <c r="G5" s="154"/>
      <c r="H5" s="154"/>
      <c r="I5" s="154"/>
      <c r="J5" s="154"/>
      <c r="K5" s="154"/>
      <c r="L5" s="154"/>
      <c r="M5" s="154"/>
      <c r="N5" s="154"/>
      <c r="O5" s="154"/>
      <c r="P5" s="154"/>
      <c r="Q5" s="154"/>
      <c r="R5" s="154"/>
      <c r="S5" s="155"/>
    </row>
    <row r="6" spans="1:19" ht="15" thickBot="1" x14ac:dyDescent="0.4">
      <c r="A6" s="5" t="s">
        <v>41</v>
      </c>
      <c r="B6" s="7" t="s">
        <v>42</v>
      </c>
      <c r="C6" s="12">
        <v>401000</v>
      </c>
      <c r="D6" s="6" t="s">
        <v>43</v>
      </c>
      <c r="E6" s="6" t="s">
        <v>44</v>
      </c>
      <c r="F6" s="7" t="s">
        <v>45</v>
      </c>
      <c r="G6" s="13">
        <v>221300</v>
      </c>
      <c r="H6" s="13">
        <v>211605</v>
      </c>
      <c r="I6" s="13">
        <v>205263</v>
      </c>
      <c r="J6" s="13">
        <v>209800</v>
      </c>
      <c r="K6" s="13">
        <v>170902</v>
      </c>
      <c r="L6" s="13">
        <v>200635</v>
      </c>
      <c r="M6" s="13">
        <v>191787</v>
      </c>
      <c r="N6" s="13">
        <v>198483</v>
      </c>
      <c r="O6" s="13">
        <v>20351</v>
      </c>
      <c r="P6" s="101">
        <v>227195.16357</v>
      </c>
      <c r="Q6" s="101">
        <v>235516.3082</v>
      </c>
      <c r="R6" s="101">
        <v>190012.38699999999</v>
      </c>
      <c r="S6" s="101">
        <v>192765.93900000001</v>
      </c>
    </row>
    <row r="7" spans="1:19" x14ac:dyDescent="0.35">
      <c r="A7" s="151" t="s">
        <v>46</v>
      </c>
      <c r="B7" s="152"/>
      <c r="C7" s="152"/>
      <c r="D7" s="152"/>
      <c r="E7" s="152"/>
      <c r="F7" s="152"/>
      <c r="G7" s="152"/>
      <c r="H7" s="152"/>
      <c r="I7" s="152"/>
      <c r="J7" s="152"/>
    </row>
    <row r="8" spans="1:19" ht="42.65" customHeight="1" x14ac:dyDescent="0.35">
      <c r="A8" s="153" t="s">
        <v>47</v>
      </c>
      <c r="B8" s="146"/>
      <c r="C8" s="146"/>
      <c r="D8" s="146"/>
      <c r="E8" s="146"/>
      <c r="F8" s="146"/>
      <c r="G8" s="146"/>
      <c r="H8" s="146"/>
      <c r="I8" s="146"/>
      <c r="J8" s="146"/>
      <c r="K8" s="146"/>
      <c r="L8" s="146"/>
      <c r="M8" s="146"/>
      <c r="N8" s="146"/>
      <c r="O8" s="146"/>
      <c r="P8" s="146"/>
      <c r="Q8" s="146"/>
      <c r="R8" s="146"/>
    </row>
    <row r="9" spans="1:19" x14ac:dyDescent="0.35">
      <c r="A9" s="153" t="s">
        <v>48</v>
      </c>
      <c r="B9" s="134"/>
      <c r="C9" s="134"/>
      <c r="D9" s="134"/>
      <c r="E9" s="134"/>
      <c r="F9" s="134"/>
      <c r="G9" s="134"/>
      <c r="H9" s="134"/>
      <c r="I9" s="134"/>
      <c r="J9" s="134"/>
    </row>
    <row r="10" spans="1:19" x14ac:dyDescent="0.35">
      <c r="A10" s="2"/>
    </row>
    <row r="11" spans="1:19" ht="43.15" customHeight="1" x14ac:dyDescent="0.35">
      <c r="A11" s="133" t="s">
        <v>49</v>
      </c>
      <c r="B11" s="134"/>
      <c r="C11" s="134"/>
      <c r="D11" s="134"/>
      <c r="E11" s="134"/>
      <c r="F11" s="134"/>
      <c r="G11" s="134"/>
      <c r="H11" s="134"/>
      <c r="I11" s="134"/>
      <c r="J11" s="134"/>
      <c r="K11" s="134"/>
      <c r="L11" s="134"/>
      <c r="M11" s="146"/>
      <c r="N11" s="146"/>
      <c r="O11" s="146"/>
      <c r="P11" s="146"/>
      <c r="Q11" s="146"/>
      <c r="R11" s="146"/>
    </row>
  </sheetData>
  <mergeCells count="7">
    <mergeCell ref="A11:R11"/>
    <mergeCell ref="A4:A5"/>
    <mergeCell ref="A3:J3"/>
    <mergeCell ref="A7:J7"/>
    <mergeCell ref="A9:J9"/>
    <mergeCell ref="A8:R8"/>
    <mergeCell ref="B5:S5"/>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7"/>
  <sheetViews>
    <sheetView workbookViewId="0">
      <selection sqref="A1:J1"/>
    </sheetView>
  </sheetViews>
  <sheetFormatPr defaultRowHeight="14.5" x14ac:dyDescent="0.35"/>
  <cols>
    <col min="1" max="1" width="17.7265625" customWidth="1"/>
    <col min="11" max="11" width="9.1796875" customWidth="1"/>
  </cols>
  <sheetData>
    <row r="1" spans="1:19" ht="15" thickBot="1" x14ac:dyDescent="0.4">
      <c r="A1" s="149" t="s">
        <v>305</v>
      </c>
      <c r="B1" s="150"/>
      <c r="C1" s="150"/>
      <c r="D1" s="150"/>
      <c r="E1" s="150"/>
      <c r="F1" s="150"/>
      <c r="G1" s="150"/>
      <c r="H1" s="150"/>
      <c r="I1" s="150"/>
      <c r="J1" s="150"/>
    </row>
    <row r="2" spans="1:19" ht="15" thickBot="1" x14ac:dyDescent="0.4">
      <c r="A2" s="156" t="s">
        <v>50</v>
      </c>
      <c r="B2" s="10">
        <v>2006</v>
      </c>
      <c r="C2" s="10">
        <v>2007</v>
      </c>
      <c r="D2" s="10">
        <v>2008</v>
      </c>
      <c r="E2" s="10">
        <v>2009</v>
      </c>
      <c r="F2" s="10">
        <v>2010</v>
      </c>
      <c r="G2" s="10">
        <v>2011</v>
      </c>
      <c r="H2" s="10">
        <v>2012</v>
      </c>
      <c r="I2" s="10">
        <v>2013</v>
      </c>
      <c r="J2" s="10">
        <v>2014</v>
      </c>
      <c r="K2" s="10">
        <v>2015</v>
      </c>
      <c r="L2" s="10">
        <v>2016</v>
      </c>
      <c r="M2" s="10">
        <v>2017</v>
      </c>
      <c r="N2" s="10">
        <v>2018</v>
      </c>
      <c r="O2" s="10">
        <v>2019</v>
      </c>
      <c r="P2" s="10">
        <v>2020</v>
      </c>
      <c r="Q2" s="10">
        <v>2021</v>
      </c>
      <c r="R2" s="10">
        <v>2022</v>
      </c>
      <c r="S2" s="10">
        <v>2023</v>
      </c>
    </row>
    <row r="3" spans="1:19" ht="15" thickBot="1" x14ac:dyDescent="0.4">
      <c r="A3" s="157"/>
      <c r="B3" s="140" t="s">
        <v>51</v>
      </c>
      <c r="C3" s="154"/>
      <c r="D3" s="154"/>
      <c r="E3" s="154"/>
      <c r="F3" s="154"/>
      <c r="G3" s="154"/>
      <c r="H3" s="154"/>
      <c r="I3" s="154"/>
      <c r="J3" s="154"/>
      <c r="K3" s="154"/>
      <c r="L3" s="154"/>
      <c r="M3" s="154"/>
      <c r="N3" s="154"/>
      <c r="O3" s="154"/>
      <c r="P3" s="154"/>
      <c r="Q3" s="154"/>
      <c r="R3" s="154"/>
      <c r="S3" s="155"/>
    </row>
    <row r="4" spans="1:19" ht="15" thickBot="1" x14ac:dyDescent="0.4">
      <c r="A4" s="5" t="s">
        <v>52</v>
      </c>
      <c r="B4" s="7">
        <v>469.8</v>
      </c>
      <c r="C4" s="7">
        <v>695.9</v>
      </c>
      <c r="D4" s="7" t="s">
        <v>53</v>
      </c>
      <c r="E4" s="7" t="s">
        <v>54</v>
      </c>
      <c r="F4" s="7" t="s">
        <v>55</v>
      </c>
      <c r="G4" s="6" t="s">
        <v>56</v>
      </c>
      <c r="H4" s="6" t="s">
        <v>57</v>
      </c>
      <c r="I4" s="6" t="s">
        <v>58</v>
      </c>
      <c r="J4" s="6" t="s">
        <v>59</v>
      </c>
      <c r="K4" s="25">
        <v>2148.4</v>
      </c>
      <c r="L4" s="43" t="s">
        <v>60</v>
      </c>
      <c r="M4" s="44" t="s">
        <v>61</v>
      </c>
      <c r="N4" s="85">
        <v>2631.6</v>
      </c>
      <c r="O4" s="85">
        <v>1234.3</v>
      </c>
      <c r="P4" s="85">
        <v>710.43497000000002</v>
      </c>
      <c r="Q4" s="85">
        <v>724.77565000000004</v>
      </c>
      <c r="R4" s="85">
        <v>1240.2978000000001</v>
      </c>
      <c r="S4" s="85">
        <v>701.64220999999998</v>
      </c>
    </row>
    <row r="5" spans="1:19" x14ac:dyDescent="0.35">
      <c r="A5" s="14" t="s">
        <v>62</v>
      </c>
    </row>
    <row r="6" spans="1:19" x14ac:dyDescent="0.35">
      <c r="A6" s="2"/>
    </row>
    <row r="7" spans="1:19" ht="43.5" customHeight="1" x14ac:dyDescent="0.35">
      <c r="A7" s="133" t="s">
        <v>343</v>
      </c>
      <c r="B7" s="134"/>
      <c r="C7" s="134"/>
      <c r="D7" s="134"/>
      <c r="E7" s="134"/>
      <c r="F7" s="134"/>
      <c r="G7" s="134"/>
      <c r="H7" s="134"/>
      <c r="I7" s="134"/>
      <c r="J7" s="134"/>
      <c r="K7" s="134"/>
      <c r="L7" s="134"/>
      <c r="M7" s="18"/>
      <c r="N7" s="18"/>
      <c r="O7" s="18"/>
      <c r="P7" s="18"/>
      <c r="Q7" s="18"/>
    </row>
  </sheetData>
  <mergeCells count="4">
    <mergeCell ref="A2:A3"/>
    <mergeCell ref="A1:J1"/>
    <mergeCell ref="A7:L7"/>
    <mergeCell ref="B3:S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1"/>
  <sheetViews>
    <sheetView workbookViewId="0">
      <selection sqref="A1:K1"/>
    </sheetView>
  </sheetViews>
  <sheetFormatPr defaultRowHeight="14.5" x14ac:dyDescent="0.35"/>
  <cols>
    <col min="1" max="1" width="17.7265625" customWidth="1"/>
  </cols>
  <sheetData>
    <row r="1" spans="1:19" ht="15" thickBot="1" x14ac:dyDescent="0.4">
      <c r="A1" s="158" t="s">
        <v>306</v>
      </c>
      <c r="B1" s="159"/>
      <c r="C1" s="159"/>
      <c r="D1" s="159"/>
      <c r="E1" s="159"/>
      <c r="F1" s="159"/>
      <c r="G1" s="159"/>
      <c r="H1" s="159"/>
      <c r="I1" s="159"/>
      <c r="J1" s="159"/>
      <c r="K1" s="159"/>
    </row>
    <row r="2" spans="1:19" ht="15" thickBot="1" x14ac:dyDescent="0.4">
      <c r="A2" s="156" t="s">
        <v>63</v>
      </c>
      <c r="B2" s="10">
        <v>2006</v>
      </c>
      <c r="C2" s="10">
        <v>2007</v>
      </c>
      <c r="D2" s="10">
        <v>2008</v>
      </c>
      <c r="E2" s="10">
        <v>2009</v>
      </c>
      <c r="F2" s="10">
        <v>2010</v>
      </c>
      <c r="G2" s="11">
        <v>2011</v>
      </c>
      <c r="H2" s="11">
        <v>2012</v>
      </c>
      <c r="I2" s="11">
        <v>2013</v>
      </c>
      <c r="J2" s="11">
        <v>2014</v>
      </c>
      <c r="K2" s="11">
        <v>2015</v>
      </c>
      <c r="L2" s="11">
        <v>2016</v>
      </c>
      <c r="M2" s="11">
        <v>2017</v>
      </c>
      <c r="N2" s="11">
        <v>2018</v>
      </c>
      <c r="O2" s="11" t="s">
        <v>40</v>
      </c>
      <c r="P2" s="11">
        <v>2020</v>
      </c>
      <c r="Q2" s="11">
        <v>2021</v>
      </c>
      <c r="R2" s="11">
        <v>2022</v>
      </c>
      <c r="S2" s="11">
        <v>2023</v>
      </c>
    </row>
    <row r="3" spans="1:19" ht="15" thickBot="1" x14ac:dyDescent="0.4">
      <c r="A3" s="157"/>
      <c r="B3" s="140" t="s">
        <v>21</v>
      </c>
      <c r="C3" s="154"/>
      <c r="D3" s="154"/>
      <c r="E3" s="154"/>
      <c r="F3" s="154"/>
      <c r="G3" s="154"/>
      <c r="H3" s="154"/>
      <c r="I3" s="154"/>
      <c r="J3" s="154"/>
      <c r="K3" s="154"/>
      <c r="L3" s="154"/>
      <c r="M3" s="154"/>
      <c r="N3" s="154"/>
      <c r="O3" s="154"/>
      <c r="P3" s="154"/>
      <c r="Q3" s="154"/>
      <c r="R3" s="154"/>
      <c r="S3" s="155"/>
    </row>
    <row r="4" spans="1:19" ht="15" thickBot="1" x14ac:dyDescent="0.4">
      <c r="A4" s="41" t="s">
        <v>64</v>
      </c>
      <c r="B4" s="52" t="s">
        <v>65</v>
      </c>
      <c r="C4" s="52" t="s">
        <v>66</v>
      </c>
      <c r="D4" s="52" t="s">
        <v>67</v>
      </c>
      <c r="E4" s="52" t="s">
        <v>68</v>
      </c>
      <c r="F4" s="77" t="s">
        <v>69</v>
      </c>
      <c r="G4" s="45">
        <v>358149</v>
      </c>
      <c r="H4" s="45">
        <v>373648</v>
      </c>
      <c r="I4" s="45">
        <v>360490</v>
      </c>
      <c r="J4" s="45">
        <v>359368</v>
      </c>
      <c r="K4" s="52" t="s">
        <v>70</v>
      </c>
      <c r="L4" s="52" t="s">
        <v>71</v>
      </c>
      <c r="M4" s="45">
        <v>303220</v>
      </c>
      <c r="N4" s="45">
        <v>385261</v>
      </c>
      <c r="O4" s="45">
        <v>-188311</v>
      </c>
      <c r="P4" s="100">
        <v>355309</v>
      </c>
      <c r="Q4" s="100">
        <v>353609</v>
      </c>
      <c r="R4" s="100">
        <v>359662.07484999998</v>
      </c>
      <c r="S4" s="100">
        <v>356407.7548</v>
      </c>
    </row>
    <row r="5" spans="1:19" ht="15" thickBot="1" x14ac:dyDescent="0.4">
      <c r="A5" s="5" t="s">
        <v>72</v>
      </c>
      <c r="B5" s="13">
        <v>496529</v>
      </c>
      <c r="C5" s="13">
        <v>433252</v>
      </c>
      <c r="D5" s="13">
        <v>421569</v>
      </c>
      <c r="E5" s="13">
        <v>449146</v>
      </c>
      <c r="F5" s="73" t="s">
        <v>73</v>
      </c>
      <c r="G5" s="7" t="s">
        <v>74</v>
      </c>
      <c r="H5" s="7" t="s">
        <v>75</v>
      </c>
      <c r="I5" s="7" t="s">
        <v>76</v>
      </c>
      <c r="J5" s="7" t="s">
        <v>77</v>
      </c>
      <c r="K5" s="7" t="s">
        <v>78</v>
      </c>
      <c r="L5" s="7" t="s">
        <v>79</v>
      </c>
      <c r="M5" s="7" t="s">
        <v>80</v>
      </c>
      <c r="N5" s="7" t="s">
        <v>81</v>
      </c>
      <c r="O5" s="13">
        <v>52634.715089999998</v>
      </c>
      <c r="P5" s="101">
        <v>355597</v>
      </c>
      <c r="Q5" s="101">
        <v>353857.60535999999</v>
      </c>
      <c r="R5" s="101">
        <v>359819.64046000002</v>
      </c>
      <c r="S5" s="101">
        <v>360339.46065999998</v>
      </c>
    </row>
    <row r="6" spans="1:19" ht="15" thickBot="1" x14ac:dyDescent="0.4">
      <c r="A6" s="5" t="s">
        <v>82</v>
      </c>
      <c r="B6" s="13">
        <v>880572</v>
      </c>
      <c r="C6" s="13">
        <v>788856</v>
      </c>
      <c r="D6" s="13">
        <v>803518</v>
      </c>
      <c r="E6" s="13">
        <v>841053</v>
      </c>
      <c r="F6" s="78">
        <v>801643</v>
      </c>
      <c r="G6" s="13">
        <v>788499</v>
      </c>
      <c r="H6" s="13">
        <v>807539</v>
      </c>
      <c r="I6" s="13">
        <v>796533</v>
      </c>
      <c r="J6" s="13">
        <v>803699</v>
      </c>
      <c r="K6" s="13">
        <v>796700</v>
      </c>
      <c r="L6" s="13">
        <v>841077</v>
      </c>
      <c r="M6" s="13">
        <v>713087</v>
      </c>
      <c r="N6" s="13">
        <v>873071</v>
      </c>
      <c r="O6" s="13">
        <f>O4+O5</f>
        <v>-135676.28490999999</v>
      </c>
      <c r="P6" s="13">
        <f>P4+P5</f>
        <v>710906</v>
      </c>
      <c r="Q6" s="13">
        <f>Q4+Q5</f>
        <v>707466.60535999993</v>
      </c>
      <c r="R6" s="13">
        <f>R4+R5</f>
        <v>719481.71531</v>
      </c>
      <c r="S6" s="13">
        <f>S4+S5</f>
        <v>716747.21545999998</v>
      </c>
    </row>
    <row r="7" spans="1:19" x14ac:dyDescent="0.35">
      <c r="A7" s="160" t="s">
        <v>83</v>
      </c>
      <c r="B7" s="161"/>
      <c r="C7" s="161"/>
      <c r="D7" s="161"/>
      <c r="E7" s="161"/>
      <c r="F7" s="161"/>
      <c r="G7" s="161"/>
      <c r="H7" s="161"/>
      <c r="I7" s="161"/>
      <c r="J7" s="161"/>
      <c r="K7" s="161"/>
      <c r="L7" s="161"/>
      <c r="M7" s="161"/>
      <c r="N7" s="161"/>
      <c r="O7" s="161"/>
      <c r="P7" s="161"/>
      <c r="Q7" s="161"/>
      <c r="R7" s="161"/>
    </row>
    <row r="8" spans="1:19" ht="32.5" customHeight="1" x14ac:dyDescent="0.35">
      <c r="A8" s="162" t="s">
        <v>84</v>
      </c>
      <c r="B8" s="134"/>
      <c r="C8" s="134"/>
      <c r="D8" s="134"/>
      <c r="E8" s="134"/>
      <c r="F8" s="134"/>
      <c r="G8" s="134"/>
      <c r="H8" s="134"/>
      <c r="I8" s="134"/>
      <c r="J8" s="134"/>
      <c r="K8" s="134"/>
      <c r="L8" s="134"/>
      <c r="M8" s="134"/>
      <c r="N8" s="134"/>
      <c r="O8" s="134"/>
      <c r="P8" s="134"/>
      <c r="Q8" s="134"/>
      <c r="R8" s="134"/>
    </row>
    <row r="9" spans="1:19" x14ac:dyDescent="0.35">
      <c r="A9" s="14" t="s">
        <v>85</v>
      </c>
    </row>
    <row r="10" spans="1:19" x14ac:dyDescent="0.35">
      <c r="A10" s="14"/>
    </row>
    <row r="11" spans="1:19" ht="58.15" customHeight="1" x14ac:dyDescent="0.35">
      <c r="A11" s="133" t="s">
        <v>86</v>
      </c>
      <c r="B11" s="134"/>
      <c r="C11" s="134"/>
      <c r="D11" s="134"/>
      <c r="E11" s="134"/>
      <c r="F11" s="134"/>
      <c r="G11" s="134"/>
      <c r="H11" s="134"/>
      <c r="I11" s="134"/>
      <c r="J11" s="134"/>
      <c r="K11" s="134"/>
      <c r="L11" s="134"/>
      <c r="M11" s="146"/>
      <c r="N11" s="146"/>
      <c r="O11" s="146"/>
      <c r="P11" s="146"/>
      <c r="Q11" s="146"/>
      <c r="R11" s="146"/>
    </row>
  </sheetData>
  <mergeCells count="6">
    <mergeCell ref="A11:R11"/>
    <mergeCell ref="A2:A3"/>
    <mergeCell ref="A1:K1"/>
    <mergeCell ref="A7:R7"/>
    <mergeCell ref="A8:R8"/>
    <mergeCell ref="B3:S3"/>
  </mergeCell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13"/>
  <sheetViews>
    <sheetView workbookViewId="0">
      <selection sqref="A1:J1"/>
    </sheetView>
  </sheetViews>
  <sheetFormatPr defaultRowHeight="14.5" x14ac:dyDescent="0.35"/>
  <cols>
    <col min="1" max="1" width="10.7265625" customWidth="1"/>
  </cols>
  <sheetData>
    <row r="1" spans="1:19" ht="15" thickBot="1" x14ac:dyDescent="0.4">
      <c r="A1" s="163" t="s">
        <v>307</v>
      </c>
      <c r="B1" s="150"/>
      <c r="C1" s="150"/>
      <c r="D1" s="150"/>
      <c r="E1" s="150"/>
      <c r="F1" s="150"/>
      <c r="G1" s="150"/>
      <c r="H1" s="150"/>
      <c r="I1" s="150"/>
      <c r="J1" s="150"/>
    </row>
    <row r="2" spans="1:19" ht="15" thickBot="1" x14ac:dyDescent="0.4">
      <c r="A2" s="138" t="s">
        <v>87</v>
      </c>
      <c r="B2" s="11">
        <v>2006</v>
      </c>
      <c r="C2" s="11">
        <v>2007</v>
      </c>
      <c r="D2" s="11">
        <v>2008</v>
      </c>
      <c r="E2" s="11">
        <v>2009</v>
      </c>
      <c r="F2" s="11">
        <v>2010</v>
      </c>
      <c r="G2" s="11">
        <v>2011</v>
      </c>
      <c r="H2" s="11">
        <v>2012</v>
      </c>
      <c r="I2" s="11">
        <v>2013</v>
      </c>
      <c r="J2" s="11">
        <v>2014</v>
      </c>
      <c r="K2" s="11">
        <v>2015</v>
      </c>
      <c r="L2" s="11">
        <v>2016</v>
      </c>
      <c r="M2" s="11">
        <v>2017</v>
      </c>
      <c r="N2" s="11">
        <v>2018</v>
      </c>
      <c r="O2" s="11">
        <v>2019</v>
      </c>
      <c r="P2" s="11">
        <v>2020</v>
      </c>
      <c r="Q2" s="11">
        <v>2021</v>
      </c>
      <c r="R2" s="11">
        <v>2022</v>
      </c>
      <c r="S2" s="11">
        <v>2023</v>
      </c>
    </row>
    <row r="3" spans="1:19" ht="15" thickBot="1" x14ac:dyDescent="0.4">
      <c r="A3" s="139"/>
      <c r="B3" s="140" t="s">
        <v>88</v>
      </c>
      <c r="C3" s="154"/>
      <c r="D3" s="154"/>
      <c r="E3" s="154"/>
      <c r="F3" s="154"/>
      <c r="G3" s="154"/>
      <c r="H3" s="154"/>
      <c r="I3" s="154"/>
      <c r="J3" s="154"/>
      <c r="K3" s="154"/>
      <c r="L3" s="154"/>
      <c r="M3" s="154"/>
      <c r="N3" s="154"/>
      <c r="O3" s="154"/>
      <c r="P3" s="154"/>
      <c r="Q3" s="154"/>
      <c r="R3" s="154"/>
      <c r="S3" s="155"/>
    </row>
    <row r="4" spans="1:19" ht="15" thickBot="1" x14ac:dyDescent="0.4">
      <c r="A4" s="5" t="s">
        <v>89</v>
      </c>
      <c r="B4" s="7">
        <v>678</v>
      </c>
      <c r="C4" s="7">
        <v>705</v>
      </c>
      <c r="D4" s="7">
        <v>735</v>
      </c>
      <c r="E4" s="7">
        <v>785</v>
      </c>
      <c r="F4" s="7">
        <v>833</v>
      </c>
      <c r="G4" s="7">
        <v>846</v>
      </c>
      <c r="H4" s="6">
        <v>890</v>
      </c>
      <c r="I4" s="6">
        <v>832</v>
      </c>
      <c r="J4" s="6">
        <v>882</v>
      </c>
      <c r="K4" s="6">
        <v>860</v>
      </c>
      <c r="L4" s="6">
        <v>996</v>
      </c>
      <c r="M4" s="46">
        <v>1001</v>
      </c>
      <c r="N4" s="56">
        <v>1027</v>
      </c>
      <c r="O4" s="86">
        <v>993</v>
      </c>
      <c r="P4" s="86">
        <v>882</v>
      </c>
      <c r="Q4" s="86">
        <v>976</v>
      </c>
      <c r="R4" s="119">
        <v>1103</v>
      </c>
      <c r="S4" s="119">
        <v>1064</v>
      </c>
    </row>
    <row r="5" spans="1:19" ht="15" thickBot="1" x14ac:dyDescent="0.4">
      <c r="A5" s="5" t="s">
        <v>90</v>
      </c>
      <c r="B5" s="7">
        <v>547</v>
      </c>
      <c r="C5" s="7">
        <v>572</v>
      </c>
      <c r="D5" s="7">
        <v>609</v>
      </c>
      <c r="E5" s="7">
        <v>640</v>
      </c>
      <c r="F5" s="7">
        <v>686</v>
      </c>
      <c r="G5" s="7">
        <v>707</v>
      </c>
      <c r="H5" s="6">
        <v>778</v>
      </c>
      <c r="I5" s="6">
        <v>725</v>
      </c>
      <c r="J5" s="6">
        <v>739</v>
      </c>
      <c r="K5" s="6">
        <v>759</v>
      </c>
      <c r="L5" s="6">
        <v>745</v>
      </c>
      <c r="M5" s="47">
        <v>831</v>
      </c>
      <c r="N5" s="79">
        <v>852</v>
      </c>
      <c r="O5" s="73">
        <v>861</v>
      </c>
      <c r="P5" s="73">
        <v>838</v>
      </c>
      <c r="Q5" s="73">
        <v>872</v>
      </c>
      <c r="R5" s="78">
        <v>908</v>
      </c>
      <c r="S5" s="78">
        <v>912</v>
      </c>
    </row>
    <row r="6" spans="1:19" ht="15" thickBot="1" x14ac:dyDescent="0.4">
      <c r="A6" s="5" t="s">
        <v>91</v>
      </c>
      <c r="B6" s="7">
        <v>434</v>
      </c>
      <c r="C6" s="7">
        <v>434</v>
      </c>
      <c r="D6" s="7">
        <v>450</v>
      </c>
      <c r="E6" s="7">
        <v>469</v>
      </c>
      <c r="F6" s="7">
        <v>468</v>
      </c>
      <c r="G6" s="7">
        <v>479</v>
      </c>
      <c r="H6" s="6">
        <v>511</v>
      </c>
      <c r="I6" s="6">
        <v>502</v>
      </c>
      <c r="J6" s="6">
        <v>514</v>
      </c>
      <c r="K6" s="6">
        <v>543</v>
      </c>
      <c r="L6" s="6">
        <v>560</v>
      </c>
      <c r="M6" s="47">
        <v>604</v>
      </c>
      <c r="N6" s="79">
        <v>617</v>
      </c>
      <c r="O6" s="73">
        <v>622</v>
      </c>
      <c r="P6" s="73">
        <v>568</v>
      </c>
      <c r="Q6" s="73">
        <v>582</v>
      </c>
      <c r="R6" s="78">
        <v>636</v>
      </c>
      <c r="S6" s="78">
        <v>609</v>
      </c>
    </row>
    <row r="7" spans="1:19" ht="15" thickBot="1" x14ac:dyDescent="0.4">
      <c r="A7" s="5" t="s">
        <v>92</v>
      </c>
      <c r="B7" s="7">
        <v>433</v>
      </c>
      <c r="C7" s="7">
        <v>443</v>
      </c>
      <c r="D7" s="7">
        <v>445</v>
      </c>
      <c r="E7" s="7">
        <v>431</v>
      </c>
      <c r="F7" s="7">
        <v>483</v>
      </c>
      <c r="G7" s="7">
        <v>497</v>
      </c>
      <c r="H7" s="6">
        <v>529</v>
      </c>
      <c r="I7" s="6">
        <v>545</v>
      </c>
      <c r="J7" s="6">
        <v>553</v>
      </c>
      <c r="K7" s="6">
        <v>576</v>
      </c>
      <c r="L7" s="6">
        <v>554</v>
      </c>
      <c r="M7" s="47">
        <v>554</v>
      </c>
      <c r="N7" s="79">
        <v>579</v>
      </c>
      <c r="O7" s="73">
        <v>553</v>
      </c>
      <c r="P7" s="73">
        <v>540</v>
      </c>
      <c r="Q7" s="73">
        <v>617</v>
      </c>
      <c r="R7" s="78">
        <v>628</v>
      </c>
      <c r="S7" s="78">
        <v>626</v>
      </c>
    </row>
    <row r="8" spans="1:19" ht="15" thickBot="1" x14ac:dyDescent="0.4">
      <c r="A8" s="5" t="s">
        <v>93</v>
      </c>
      <c r="B8" s="7">
        <v>394</v>
      </c>
      <c r="C8" s="7">
        <v>420</v>
      </c>
      <c r="D8" s="7">
        <v>440</v>
      </c>
      <c r="E8" s="7">
        <v>457</v>
      </c>
      <c r="F8" s="7">
        <v>481</v>
      </c>
      <c r="G8" s="7">
        <v>543</v>
      </c>
      <c r="H8" s="6">
        <v>608</v>
      </c>
      <c r="I8" s="6">
        <v>589</v>
      </c>
      <c r="J8" s="6">
        <v>639</v>
      </c>
      <c r="K8" s="6">
        <v>637</v>
      </c>
      <c r="L8" s="6">
        <v>672</v>
      </c>
      <c r="M8" s="47">
        <v>715</v>
      </c>
      <c r="N8" s="79">
        <v>804</v>
      </c>
      <c r="O8" s="73">
        <v>827</v>
      </c>
      <c r="P8" s="73">
        <v>786</v>
      </c>
      <c r="Q8" s="73">
        <v>759</v>
      </c>
      <c r="R8" s="78">
        <v>808</v>
      </c>
      <c r="S8" s="78">
        <v>776</v>
      </c>
    </row>
    <row r="9" spans="1:19" ht="15" thickBot="1" x14ac:dyDescent="0.4">
      <c r="A9" s="5" t="s">
        <v>82</v>
      </c>
      <c r="B9" s="7" t="s">
        <v>94</v>
      </c>
      <c r="C9" s="7" t="s">
        <v>95</v>
      </c>
      <c r="D9" s="7" t="s">
        <v>96</v>
      </c>
      <c r="E9" s="7" t="s">
        <v>97</v>
      </c>
      <c r="F9" s="13">
        <v>2951</v>
      </c>
      <c r="G9" s="13">
        <v>3072</v>
      </c>
      <c r="H9" s="6" t="s">
        <v>98</v>
      </c>
      <c r="I9" s="12">
        <v>3193</v>
      </c>
      <c r="J9" s="12">
        <v>3327</v>
      </c>
      <c r="K9" s="12">
        <v>3375</v>
      </c>
      <c r="L9" s="12">
        <v>3527</v>
      </c>
      <c r="M9" s="48">
        <v>3705</v>
      </c>
      <c r="N9" s="80">
        <v>3879</v>
      </c>
      <c r="O9" s="78">
        <v>3856</v>
      </c>
      <c r="P9" s="78">
        <v>3614</v>
      </c>
      <c r="Q9" s="78">
        <v>3806</v>
      </c>
      <c r="R9" s="78">
        <v>4083</v>
      </c>
      <c r="S9" s="78">
        <v>3987</v>
      </c>
    </row>
    <row r="10" spans="1:19" x14ac:dyDescent="0.35">
      <c r="A10" s="151" t="s">
        <v>99</v>
      </c>
      <c r="B10" s="152"/>
      <c r="C10" s="152"/>
      <c r="D10" s="152"/>
      <c r="E10" s="152"/>
      <c r="F10" s="152"/>
      <c r="G10" s="152"/>
      <c r="H10" s="152"/>
      <c r="I10" s="152"/>
      <c r="J10" s="152"/>
    </row>
    <row r="11" spans="1:19" x14ac:dyDescent="0.35">
      <c r="A11" s="153" t="s">
        <v>100</v>
      </c>
      <c r="B11" s="134"/>
      <c r="C11" s="134"/>
      <c r="D11" s="134"/>
      <c r="E11" s="134"/>
      <c r="F11" s="134"/>
      <c r="G11" s="134"/>
      <c r="H11" s="134"/>
      <c r="I11" s="134"/>
      <c r="J11" s="134"/>
    </row>
    <row r="12" spans="1:19" x14ac:dyDescent="0.35">
      <c r="A12" s="15"/>
    </row>
    <row r="13" spans="1:19" x14ac:dyDescent="0.35">
      <c r="A13" s="133" t="s">
        <v>101</v>
      </c>
      <c r="B13" s="134"/>
      <c r="C13" s="134"/>
      <c r="D13" s="134"/>
      <c r="E13" s="134"/>
      <c r="F13" s="134"/>
      <c r="G13" s="134"/>
      <c r="H13" s="134"/>
      <c r="I13" s="134"/>
      <c r="J13" s="134"/>
    </row>
  </sheetData>
  <mergeCells count="6">
    <mergeCell ref="A13:J13"/>
    <mergeCell ref="A2:A3"/>
    <mergeCell ref="A1:J1"/>
    <mergeCell ref="A10:J10"/>
    <mergeCell ref="A11:J11"/>
    <mergeCell ref="B3:S3"/>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3"/>
  <sheetViews>
    <sheetView workbookViewId="0"/>
  </sheetViews>
  <sheetFormatPr defaultRowHeight="14.5" x14ac:dyDescent="0.35"/>
  <cols>
    <col min="1" max="1" width="37" style="18" customWidth="1"/>
    <col min="2" max="8" width="11.7265625" customWidth="1"/>
  </cols>
  <sheetData>
    <row r="1" spans="1:8" x14ac:dyDescent="0.35">
      <c r="A1" s="16" t="s">
        <v>102</v>
      </c>
    </row>
    <row r="2" spans="1:8" x14ac:dyDescent="0.35">
      <c r="A2" s="20"/>
    </row>
    <row r="3" spans="1:8" ht="15" thickBot="1" x14ac:dyDescent="0.4">
      <c r="A3" s="149" t="s">
        <v>310</v>
      </c>
      <c r="B3" s="150"/>
      <c r="C3" s="150"/>
      <c r="D3" s="150"/>
      <c r="E3" s="150"/>
      <c r="F3" s="150"/>
    </row>
    <row r="4" spans="1:8" ht="24" customHeight="1" thickBot="1" x14ac:dyDescent="0.4">
      <c r="A4" s="169" t="s">
        <v>103</v>
      </c>
      <c r="B4" s="165" t="s">
        <v>104</v>
      </c>
      <c r="C4" s="165"/>
      <c r="D4" s="165"/>
      <c r="E4" s="165"/>
      <c r="F4" s="166" t="s">
        <v>105</v>
      </c>
      <c r="G4" s="166"/>
      <c r="H4" s="166"/>
    </row>
    <row r="5" spans="1:8" ht="15" thickBot="1" x14ac:dyDescent="0.4">
      <c r="A5" s="170"/>
      <c r="B5" s="165" t="s">
        <v>20</v>
      </c>
      <c r="C5" s="167"/>
      <c r="D5" s="167"/>
      <c r="E5" s="167"/>
      <c r="F5" s="166" t="s">
        <v>106</v>
      </c>
      <c r="G5" s="168"/>
      <c r="H5" s="168"/>
    </row>
    <row r="6" spans="1:8" ht="29" thickBot="1" x14ac:dyDescent="0.4">
      <c r="A6" s="171"/>
      <c r="B6" s="110" t="s">
        <v>107</v>
      </c>
      <c r="C6" s="110" t="s">
        <v>108</v>
      </c>
      <c r="D6" s="110" t="s">
        <v>109</v>
      </c>
      <c r="E6" s="110" t="s">
        <v>110</v>
      </c>
      <c r="F6" s="110" t="s">
        <v>64</v>
      </c>
      <c r="G6" s="110" t="s">
        <v>111</v>
      </c>
      <c r="H6" s="110" t="s">
        <v>82</v>
      </c>
    </row>
    <row r="7" spans="1:8" ht="15" thickBot="1" x14ac:dyDescent="0.4">
      <c r="A7" s="111" t="s">
        <v>112</v>
      </c>
      <c r="B7" s="112">
        <v>1753670</v>
      </c>
      <c r="C7" s="112">
        <v>587427</v>
      </c>
      <c r="D7" s="112">
        <v>575</v>
      </c>
      <c r="E7" s="112">
        <v>160</v>
      </c>
      <c r="F7" s="112">
        <v>964835339</v>
      </c>
      <c r="G7" s="112">
        <v>789410735</v>
      </c>
      <c r="H7" s="112">
        <v>1754246074</v>
      </c>
    </row>
    <row r="8" spans="1:8" ht="15" thickBot="1" x14ac:dyDescent="0.4">
      <c r="A8" s="111" t="s">
        <v>113</v>
      </c>
      <c r="B8" s="112">
        <v>54347</v>
      </c>
      <c r="C8" s="112">
        <v>129364</v>
      </c>
      <c r="D8" s="112">
        <v>0</v>
      </c>
      <c r="E8" s="112">
        <v>0</v>
      </c>
      <c r="F8" s="112">
        <v>54347025</v>
      </c>
      <c r="G8" s="112">
        <v>54347025</v>
      </c>
      <c r="H8" s="112">
        <v>108694050</v>
      </c>
    </row>
    <row r="9" spans="1:8" ht="15" thickBot="1" x14ac:dyDescent="0.4">
      <c r="A9" s="111" t="s">
        <v>114</v>
      </c>
      <c r="B9" s="112">
        <v>80400</v>
      </c>
      <c r="C9" s="112">
        <v>1189</v>
      </c>
      <c r="D9" s="112">
        <v>0</v>
      </c>
      <c r="E9" s="112">
        <v>0</v>
      </c>
      <c r="F9" s="112">
        <v>0</v>
      </c>
      <c r="G9" s="112">
        <v>3618024</v>
      </c>
      <c r="H9" s="112">
        <v>3618024</v>
      </c>
    </row>
    <row r="10" spans="1:8" ht="15" thickBot="1" x14ac:dyDescent="0.4">
      <c r="A10" s="111" t="s">
        <v>115</v>
      </c>
      <c r="B10" s="112">
        <v>36014</v>
      </c>
      <c r="C10" s="112">
        <v>0</v>
      </c>
      <c r="D10" s="112">
        <v>0</v>
      </c>
      <c r="E10" s="112">
        <v>0</v>
      </c>
      <c r="F10" s="112">
        <v>0</v>
      </c>
      <c r="G10" s="112">
        <v>36014030</v>
      </c>
      <c r="H10" s="112">
        <v>36014030</v>
      </c>
    </row>
    <row r="11" spans="1:8" ht="15" thickBot="1" x14ac:dyDescent="0.4">
      <c r="A11" s="111" t="s">
        <v>116</v>
      </c>
      <c r="B11" s="112">
        <v>211402</v>
      </c>
      <c r="C11" s="112">
        <v>157975</v>
      </c>
      <c r="D11" s="112">
        <v>37713</v>
      </c>
      <c r="E11" s="112">
        <v>0</v>
      </c>
      <c r="F11" s="112">
        <v>31139479</v>
      </c>
      <c r="G11" s="112">
        <v>93418413</v>
      </c>
      <c r="H11" s="112">
        <v>124557892</v>
      </c>
    </row>
    <row r="12" spans="1:8" ht="15" thickBot="1" x14ac:dyDescent="0.4">
      <c r="A12" s="111" t="s">
        <v>117</v>
      </c>
      <c r="B12" s="112">
        <v>1393898</v>
      </c>
      <c r="C12" s="112">
        <v>0</v>
      </c>
      <c r="D12" s="112">
        <v>0</v>
      </c>
      <c r="E12" s="112">
        <v>0</v>
      </c>
      <c r="F12" s="112">
        <v>174237370</v>
      </c>
      <c r="G12" s="112">
        <v>522712080</v>
      </c>
      <c r="H12" s="112">
        <v>696949450</v>
      </c>
    </row>
    <row r="13" spans="1:8" ht="15" customHeight="1" x14ac:dyDescent="0.35">
      <c r="A13" s="164" t="s">
        <v>308</v>
      </c>
      <c r="B13" s="152"/>
      <c r="C13" s="152"/>
      <c r="D13" s="152"/>
      <c r="E13" s="152"/>
      <c r="F13" s="152"/>
      <c r="G13" s="152"/>
      <c r="H13" s="152"/>
    </row>
    <row r="14" spans="1:8" x14ac:dyDescent="0.35">
      <c r="A14" s="21" t="s">
        <v>118</v>
      </c>
    </row>
    <row r="15" spans="1:8" x14ac:dyDescent="0.35">
      <c r="A15" s="21"/>
    </row>
    <row r="16" spans="1:8" ht="15" thickBot="1" x14ac:dyDescent="0.4">
      <c r="A16" s="149" t="s">
        <v>311</v>
      </c>
      <c r="B16" s="150"/>
      <c r="C16" s="150"/>
      <c r="D16" s="150"/>
      <c r="E16" s="150"/>
      <c r="F16" s="150"/>
    </row>
    <row r="17" spans="1:8" ht="15" thickBot="1" x14ac:dyDescent="0.4">
      <c r="A17" s="173"/>
      <c r="B17" s="174"/>
      <c r="C17" s="174"/>
      <c r="D17" s="174"/>
      <c r="E17" s="175"/>
      <c r="F17" s="109" t="s">
        <v>64</v>
      </c>
      <c r="G17" s="109" t="s">
        <v>111</v>
      </c>
      <c r="H17" s="109" t="s">
        <v>82</v>
      </c>
    </row>
    <row r="18" spans="1:8" ht="15" thickBot="1" x14ac:dyDescent="0.4">
      <c r="A18" s="173" t="s">
        <v>119</v>
      </c>
      <c r="B18" s="174"/>
      <c r="C18" s="174"/>
      <c r="D18" s="174"/>
      <c r="E18" s="175"/>
      <c r="F18" s="173" t="s">
        <v>106</v>
      </c>
      <c r="G18" s="174"/>
      <c r="H18" s="175"/>
    </row>
    <row r="19" spans="1:8" ht="15" thickBot="1" x14ac:dyDescent="0.4">
      <c r="A19" s="176" t="s">
        <v>120</v>
      </c>
      <c r="B19" s="177"/>
      <c r="C19" s="178"/>
      <c r="D19" s="178"/>
      <c r="E19" s="179"/>
      <c r="F19" s="113">
        <v>1141798284.1700001</v>
      </c>
      <c r="G19" s="113">
        <v>1484974556.4000001</v>
      </c>
      <c r="H19" s="113">
        <v>2626772840.5700002</v>
      </c>
    </row>
    <row r="20" spans="1:8" ht="27" customHeight="1" x14ac:dyDescent="0.35">
      <c r="A20" s="164" t="s">
        <v>309</v>
      </c>
      <c r="B20" s="152"/>
      <c r="C20" s="152"/>
      <c r="D20" s="152"/>
      <c r="E20" s="152"/>
      <c r="F20" s="152"/>
      <c r="G20" s="152"/>
      <c r="H20" s="152"/>
    </row>
    <row r="21" spans="1:8" x14ac:dyDescent="0.35">
      <c r="A21" s="21" t="s">
        <v>121</v>
      </c>
    </row>
    <row r="22" spans="1:8" x14ac:dyDescent="0.35">
      <c r="A22" s="22"/>
    </row>
    <row r="23" spans="1:8" ht="200.25" customHeight="1" x14ac:dyDescent="0.35">
      <c r="A23" s="172" t="s">
        <v>344</v>
      </c>
      <c r="B23" s="134"/>
      <c r="C23" s="134"/>
      <c r="D23" s="134"/>
      <c r="E23" s="134"/>
      <c r="F23" s="134"/>
      <c r="G23" s="134"/>
      <c r="H23" s="134"/>
    </row>
  </sheetData>
  <mergeCells count="14">
    <mergeCell ref="A23:H23"/>
    <mergeCell ref="F18:H18"/>
    <mergeCell ref="A20:H20"/>
    <mergeCell ref="A16:F16"/>
    <mergeCell ref="A19:E19"/>
    <mergeCell ref="A17:E17"/>
    <mergeCell ref="A18:E18"/>
    <mergeCell ref="A13:H13"/>
    <mergeCell ref="A3:F3"/>
    <mergeCell ref="B4:E4"/>
    <mergeCell ref="F4:H4"/>
    <mergeCell ref="B5:E5"/>
    <mergeCell ref="F5:H5"/>
    <mergeCell ref="A4:A6"/>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6"/>
  <sheetViews>
    <sheetView workbookViewId="0"/>
  </sheetViews>
  <sheetFormatPr defaultRowHeight="14.5" x14ac:dyDescent="0.35"/>
  <cols>
    <col min="1" max="1" width="27.26953125" customWidth="1"/>
    <col min="2" max="23" width="7.7265625" customWidth="1"/>
  </cols>
  <sheetData>
    <row r="1" spans="1:23" ht="15" thickBot="1" x14ac:dyDescent="0.4">
      <c r="A1" s="9" t="s">
        <v>122</v>
      </c>
    </row>
    <row r="2" spans="1:23" ht="15" thickBot="1" x14ac:dyDescent="0.4">
      <c r="A2" s="156" t="s">
        <v>63</v>
      </c>
      <c r="B2" s="10">
        <v>1999</v>
      </c>
      <c r="C2" s="10">
        <v>2000</v>
      </c>
      <c r="D2" s="10">
        <v>2001</v>
      </c>
      <c r="E2" s="10">
        <v>2002</v>
      </c>
      <c r="F2" s="10">
        <v>2003</v>
      </c>
      <c r="G2" s="10">
        <v>2004</v>
      </c>
      <c r="H2" s="10">
        <v>2005</v>
      </c>
      <c r="I2" s="10">
        <v>2006</v>
      </c>
      <c r="J2" s="10">
        <v>2007</v>
      </c>
      <c r="K2" s="10">
        <v>2008</v>
      </c>
      <c r="L2" s="10">
        <v>2009</v>
      </c>
      <c r="M2" s="10">
        <v>2010</v>
      </c>
      <c r="N2" s="10">
        <v>2011</v>
      </c>
      <c r="O2" s="10">
        <v>2012</v>
      </c>
      <c r="P2" s="10">
        <v>2013</v>
      </c>
      <c r="Q2" s="10">
        <v>2014</v>
      </c>
      <c r="R2" s="10">
        <v>2015</v>
      </c>
      <c r="S2" s="10">
        <v>2016</v>
      </c>
      <c r="T2" s="10">
        <v>2017</v>
      </c>
      <c r="U2" s="10">
        <v>2018</v>
      </c>
      <c r="V2" s="10">
        <v>2019</v>
      </c>
      <c r="W2" s="10">
        <v>2020</v>
      </c>
    </row>
    <row r="3" spans="1:23" ht="15" thickBot="1" x14ac:dyDescent="0.4">
      <c r="A3" s="157"/>
      <c r="B3" s="140" t="s">
        <v>88</v>
      </c>
      <c r="C3" s="154"/>
      <c r="D3" s="154"/>
      <c r="E3" s="154"/>
      <c r="F3" s="154"/>
      <c r="G3" s="154"/>
      <c r="H3" s="154"/>
      <c r="I3" s="154"/>
      <c r="J3" s="154"/>
      <c r="K3" s="154"/>
      <c r="L3" s="154"/>
      <c r="M3" s="154"/>
      <c r="N3" s="154"/>
      <c r="O3" s="154"/>
      <c r="P3" s="154"/>
      <c r="Q3" s="154"/>
      <c r="R3" s="154"/>
      <c r="S3" s="154"/>
      <c r="T3" s="154"/>
      <c r="U3" s="154"/>
      <c r="V3" s="154"/>
      <c r="W3" s="180"/>
    </row>
    <row r="4" spans="1:23" ht="19.5" thickBot="1" x14ac:dyDescent="0.4">
      <c r="A4" s="5" t="s">
        <v>123</v>
      </c>
      <c r="B4" s="24">
        <v>360.9</v>
      </c>
      <c r="C4" s="24">
        <v>400.2</v>
      </c>
      <c r="D4" s="24">
        <v>435.7</v>
      </c>
      <c r="E4" s="24">
        <v>1045.9000000000001</v>
      </c>
      <c r="F4" s="24">
        <v>1029.8</v>
      </c>
      <c r="G4" s="24">
        <v>979</v>
      </c>
      <c r="H4" s="24">
        <v>1208.2</v>
      </c>
      <c r="I4" s="24">
        <v>1227.9000000000001</v>
      </c>
      <c r="J4" s="24">
        <v>1604.8</v>
      </c>
      <c r="K4" s="24">
        <v>1613.4</v>
      </c>
      <c r="L4" s="24">
        <v>1852.6</v>
      </c>
      <c r="M4" s="24">
        <v>1834.5</v>
      </c>
      <c r="N4" s="24">
        <v>1659.3</v>
      </c>
      <c r="O4" s="24">
        <v>1521.9</v>
      </c>
      <c r="P4" s="24">
        <v>1428</v>
      </c>
      <c r="Q4" s="24">
        <v>1407.5</v>
      </c>
      <c r="R4" s="24">
        <v>1433.1</v>
      </c>
      <c r="S4" s="39">
        <v>1457.4</v>
      </c>
      <c r="T4" s="39">
        <v>1509.5</v>
      </c>
      <c r="U4" s="39">
        <v>1627.7</v>
      </c>
      <c r="V4" s="39">
        <v>1798.1</v>
      </c>
      <c r="W4" s="39">
        <v>1732.1</v>
      </c>
    </row>
    <row r="5" spans="1:23" x14ac:dyDescent="0.35">
      <c r="A5" s="181" t="s">
        <v>124</v>
      </c>
      <c r="B5" s="182"/>
      <c r="C5" s="182"/>
      <c r="D5" s="182"/>
      <c r="E5" s="182"/>
      <c r="F5" s="182"/>
      <c r="G5" s="182"/>
      <c r="H5" s="182"/>
      <c r="I5" s="182"/>
      <c r="J5" s="182"/>
      <c r="K5" s="182"/>
      <c r="L5" s="182"/>
      <c r="M5" s="182"/>
      <c r="N5" s="182"/>
    </row>
    <row r="6" spans="1:23" x14ac:dyDescent="0.35">
      <c r="A6" s="14" t="s">
        <v>62</v>
      </c>
    </row>
  </sheetData>
  <mergeCells count="3">
    <mergeCell ref="A2:A3"/>
    <mergeCell ref="B3:W3"/>
    <mergeCell ref="A5:N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6"/>
  <sheetViews>
    <sheetView workbookViewId="0"/>
  </sheetViews>
  <sheetFormatPr defaultRowHeight="14.5" x14ac:dyDescent="0.35"/>
  <cols>
    <col min="1" max="1" width="36.54296875" customWidth="1"/>
    <col min="2" max="23" width="7.7265625" customWidth="1"/>
  </cols>
  <sheetData>
    <row r="1" spans="1:23" ht="15" thickBot="1" x14ac:dyDescent="0.4">
      <c r="A1" s="9" t="s">
        <v>8</v>
      </c>
    </row>
    <row r="2" spans="1:23" ht="15" thickBot="1" x14ac:dyDescent="0.4">
      <c r="A2" s="138" t="s">
        <v>63</v>
      </c>
      <c r="B2" s="11">
        <v>1999</v>
      </c>
      <c r="C2" s="11">
        <v>2000</v>
      </c>
      <c r="D2" s="11">
        <v>2001</v>
      </c>
      <c r="E2" s="11">
        <v>2002</v>
      </c>
      <c r="F2" s="11">
        <v>2003</v>
      </c>
      <c r="G2" s="11">
        <v>2004</v>
      </c>
      <c r="H2" s="11">
        <v>2005</v>
      </c>
      <c r="I2" s="11">
        <v>2006</v>
      </c>
      <c r="J2" s="11">
        <v>2007</v>
      </c>
      <c r="K2" s="11">
        <v>2008</v>
      </c>
      <c r="L2" s="11">
        <v>2009</v>
      </c>
      <c r="M2" s="11">
        <v>2010</v>
      </c>
      <c r="N2" s="11">
        <v>2011</v>
      </c>
      <c r="O2" s="11">
        <v>2012</v>
      </c>
      <c r="P2" s="11">
        <v>2013</v>
      </c>
      <c r="Q2" s="11">
        <v>2014</v>
      </c>
      <c r="R2" s="11">
        <v>2015</v>
      </c>
      <c r="S2" s="11">
        <v>2016</v>
      </c>
      <c r="T2" s="11">
        <v>2017</v>
      </c>
      <c r="U2" s="11">
        <v>2018</v>
      </c>
      <c r="V2" s="11">
        <v>2019</v>
      </c>
      <c r="W2" s="11">
        <v>2020</v>
      </c>
    </row>
    <row r="3" spans="1:23" ht="15" thickBot="1" x14ac:dyDescent="0.4">
      <c r="A3" s="139"/>
      <c r="B3" s="142" t="s">
        <v>88</v>
      </c>
      <c r="C3" s="154"/>
      <c r="D3" s="154"/>
      <c r="E3" s="154"/>
      <c r="F3" s="154"/>
      <c r="G3" s="154"/>
      <c r="H3" s="154"/>
      <c r="I3" s="154"/>
      <c r="J3" s="154"/>
      <c r="K3" s="154"/>
      <c r="L3" s="154"/>
      <c r="M3" s="154"/>
      <c r="N3" s="154"/>
      <c r="O3" s="154"/>
      <c r="P3" s="154"/>
      <c r="Q3" s="154"/>
      <c r="R3" s="154"/>
      <c r="S3" s="154"/>
      <c r="T3" s="154"/>
      <c r="U3" s="154"/>
      <c r="V3" s="154"/>
      <c r="W3" s="180"/>
    </row>
    <row r="4" spans="1:23" ht="19.5" thickBot="1" x14ac:dyDescent="0.4">
      <c r="A4" s="5" t="s">
        <v>125</v>
      </c>
      <c r="B4" s="24">
        <v>88.7</v>
      </c>
      <c r="C4" s="24">
        <v>53.6</v>
      </c>
      <c r="D4" s="24">
        <v>51.7</v>
      </c>
      <c r="E4" s="24">
        <v>112.4</v>
      </c>
      <c r="F4" s="24">
        <v>106.4</v>
      </c>
      <c r="G4" s="24">
        <v>126.2</v>
      </c>
      <c r="H4" s="24">
        <v>193.7</v>
      </c>
      <c r="I4" s="24">
        <v>84.8</v>
      </c>
      <c r="J4" s="24">
        <v>107.8</v>
      </c>
      <c r="K4" s="24">
        <v>105</v>
      </c>
      <c r="L4" s="24">
        <v>74.5</v>
      </c>
      <c r="M4" s="24">
        <v>59.1</v>
      </c>
      <c r="N4" s="24">
        <v>59.2</v>
      </c>
      <c r="O4" s="24">
        <v>30.1</v>
      </c>
      <c r="P4" s="24">
        <v>22.2</v>
      </c>
      <c r="Q4" s="24">
        <v>20.399999999999999</v>
      </c>
      <c r="R4" s="24">
        <v>21.2</v>
      </c>
      <c r="S4" s="24">
        <v>21.1</v>
      </c>
      <c r="T4" s="24">
        <v>19.600000000000001</v>
      </c>
      <c r="U4" s="86">
        <v>20.8</v>
      </c>
      <c r="V4" s="52">
        <v>23.4</v>
      </c>
      <c r="W4" s="39">
        <v>28.6</v>
      </c>
    </row>
    <row r="5" spans="1:23" x14ac:dyDescent="0.35">
      <c r="A5" s="181" t="s">
        <v>124</v>
      </c>
      <c r="B5" s="182"/>
      <c r="C5" s="182"/>
      <c r="D5" s="182"/>
      <c r="E5" s="182"/>
      <c r="F5" s="182"/>
      <c r="G5" s="182"/>
      <c r="H5" s="182"/>
      <c r="I5" s="182"/>
      <c r="J5" s="182"/>
      <c r="K5" s="182"/>
      <c r="L5" s="182"/>
    </row>
    <row r="6" spans="1:23" x14ac:dyDescent="0.35">
      <c r="A6" s="14" t="s">
        <v>85</v>
      </c>
    </row>
  </sheetData>
  <mergeCells count="3">
    <mergeCell ref="A2:A3"/>
    <mergeCell ref="B3:W3"/>
    <mergeCell ref="A5:L5"/>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lcf76f155ced4ddcb4097134ff3c332f xmlns="be99a51b-f3de-46ad-b7a0-b0c280b44071">
      <Terms xmlns="http://schemas.microsoft.com/office/infopath/2007/PartnerControls"/>
    </lcf76f155ced4ddcb4097134ff3c332f>
    <TaxCatchAll xmlns="ea312c9a-8b5d-4ec7-ba55-c77d150d9b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8" ma:contentTypeDescription="Vytvoří nový dokument" ma:contentTypeScope="" ma:versionID="dce05004161155e6797449946a8739b0">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343521aa12c03588bbc8b9c6cd74de86"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79582e44-e1bd-47ae-b8bb-f3d527602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69f3e7aa-bf67-43e1-a37c-b48790088f1f}" ma:internalName="TaxCatchAll" ma:showField="CatchAllData" ma:web="ea312c9a-8b5d-4ec7-ba55-c77d150d9b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A7CB25-4B50-46CD-BEFE-9C353749293C}">
  <ds:schemaRefs>
    <ds:schemaRef ds:uri="http://schemas.microsoft.com/sharepoint/v3/contenttype/forms"/>
  </ds:schemaRefs>
</ds:datastoreItem>
</file>

<file path=customXml/itemProps2.xml><?xml version="1.0" encoding="utf-8"?>
<ds:datastoreItem xmlns:ds="http://schemas.openxmlformats.org/officeDocument/2006/customXml" ds:itemID="{99E58D15-C42E-49C8-B8D9-F19152F788A6}">
  <ds:schemaRefs>
    <ds:schemaRef ds:uri="http://schemas.microsoft.com/office/2006/metadata/properties"/>
    <ds:schemaRef ds:uri="http://schemas.microsoft.com/office/infopath/2007/PartnerControls"/>
    <ds:schemaRef ds:uri="ea312c9a-8b5d-4ec7-ba55-c77d150d9b3d"/>
    <ds:schemaRef ds:uri="be99a51b-f3de-46ad-b7a0-b0c280b44071"/>
  </ds:schemaRefs>
</ds:datastoreItem>
</file>

<file path=customXml/itemProps3.xml><?xml version="1.0" encoding="utf-8"?>
<ds:datastoreItem xmlns:ds="http://schemas.openxmlformats.org/officeDocument/2006/customXml" ds:itemID="{28D6C523-04BF-4492-806B-5F8592F74A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99a51b-f3de-46ad-b7a0-b0c280b44071"/>
    <ds:schemaRef ds:uri="ea312c9a-8b5d-4ec7-ba55-c77d150d9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20</vt:i4>
      </vt:variant>
    </vt:vector>
  </HeadingPairs>
  <TitlesOfParts>
    <vt:vector size="44" baseType="lpstr">
      <vt:lpstr>Obsah</vt:lpstr>
      <vt:lpstr>5.1.1_Tab.1</vt:lpstr>
      <vt:lpstr>5.1.1_Tab.2</vt:lpstr>
      <vt:lpstr>5.1.1_Tab.3</vt:lpstr>
      <vt:lpstr>5.1.1_Tab.4</vt:lpstr>
      <vt:lpstr>5.1.1_Tab.5</vt:lpstr>
      <vt:lpstr>5.1.1_Tab.6</vt:lpstr>
      <vt:lpstr>5.1.1_Tab.7</vt:lpstr>
      <vt:lpstr>5.1.1_Tab.8</vt:lpstr>
      <vt:lpstr>5.1.1_Tab.9</vt:lpstr>
      <vt:lpstr>5.1.1_Tab.10</vt:lpstr>
      <vt:lpstr>5.1.1_Tab.11</vt:lpstr>
      <vt:lpstr>5.1.1_Tab.12</vt:lpstr>
      <vt:lpstr>5.1.1_Tab.13</vt:lpstr>
      <vt:lpstr>5.1.1_Tab.14</vt:lpstr>
      <vt:lpstr>5.1.1_Tab.15</vt:lpstr>
      <vt:lpstr>5.1.1_Tab.16</vt:lpstr>
      <vt:lpstr>5.1.1_Tab.17</vt:lpstr>
      <vt:lpstr>5.1.1_Tab.18</vt:lpstr>
      <vt:lpstr>5.1.1_Tab.19</vt:lpstr>
      <vt:lpstr>5.1.1_Tab.20</vt:lpstr>
      <vt:lpstr>5.1.1_Tab.21</vt:lpstr>
      <vt:lpstr>5.1.1_Tab.22</vt:lpstr>
      <vt:lpstr>5.1.2_Tab.1-6</vt:lpstr>
      <vt:lpstr>'5.1.1_Tab.2'!_Toc406678650</vt:lpstr>
      <vt:lpstr>'5.1.1_Tab.4'!_Toc406678652</vt:lpstr>
      <vt:lpstr>'5.1.1_Tab.5'!_Toc406678653</vt:lpstr>
      <vt:lpstr>'5.1.1_Tab.6'!_Toc406678654</vt:lpstr>
      <vt:lpstr>'5.1.1_Tab.7'!_Toc406678655</vt:lpstr>
      <vt:lpstr>'5.1.1_Tab.8'!_Toc406678656</vt:lpstr>
      <vt:lpstr>'5.1.1_Tab.9'!_Toc406678657</vt:lpstr>
      <vt:lpstr>'5.1.1_Tab.12'!_Toc406678658</vt:lpstr>
      <vt:lpstr>'5.1.1_Tab.13'!_Toc406678659</vt:lpstr>
      <vt:lpstr>'5.1.1_Tab.15'!_Toc406678661</vt:lpstr>
      <vt:lpstr>'5.1.1_Tab.16'!_Toc406678662</vt:lpstr>
      <vt:lpstr>'5.1.1_Tab.17'!_Toc406678663</vt:lpstr>
      <vt:lpstr>'5.1.1_Tab.18'!_Toc406678664</vt:lpstr>
      <vt:lpstr>'5.1.1_Tab.19'!_Toc406678665</vt:lpstr>
      <vt:lpstr>'5.1.2_Tab.1-6'!_Toc406678667</vt:lpstr>
      <vt:lpstr>'5.1.2_Tab.1-6'!_Toc406678668</vt:lpstr>
      <vt:lpstr>'5.1.2_Tab.1-6'!_Toc406678669</vt:lpstr>
      <vt:lpstr>'5.1.2_Tab.1-6'!_Toc526954237</vt:lpstr>
      <vt:lpstr>'5.1.2_Tab.1-6'!_Toc526954238</vt:lpstr>
      <vt:lpstr>'5.1.2_Tab.1-6'!_Toc526954239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Pokorný</dc:creator>
  <cp:keywords/>
  <dc:description/>
  <cp:lastModifiedBy>jan.pokorny@mzp.cz</cp:lastModifiedBy>
  <cp:revision/>
  <dcterms:created xsi:type="dcterms:W3CDTF">2015-11-02T08:39:21Z</dcterms:created>
  <dcterms:modified xsi:type="dcterms:W3CDTF">2024-12-06T06:52:51Z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395900</vt:r8>
  </property>
  <property fmtid="{D5CDD505-2E9C-101B-9397-08002B2CF9AE}" pid="4" name="ComplianceAssetId">
    <vt:lpwstr/>
  </property>
  <property fmtid="{D5CDD505-2E9C-101B-9397-08002B2CF9AE}" pid="5" name="MediaServiceImageTags">
    <vt:lpwstr/>
  </property>
</Properties>
</file>