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8810BBF3-BC97-4B24-84D1-C838235C0B5B}" xr6:coauthVersionLast="47" xr6:coauthVersionMax="47" xr10:uidLastSave="{00000000-0000-0000-0000-000000000000}"/>
  <bookViews>
    <workbookView xWindow="-120" yWindow="-120" windowWidth="29040" windowHeight="17640" tabRatio="784" xr2:uid="{00000000-000D-0000-FFFF-FFFF00000000}"/>
  </bookViews>
  <sheets>
    <sheet name="Obsah" sheetId="32" r:id="rId1"/>
    <sheet name="3.5.1_Tab.1" sheetId="1" r:id="rId2"/>
    <sheet name="3.5.1_Tab.2" sheetId="2" r:id="rId3"/>
    <sheet name="3.5.1_Tab.3" sheetId="3" r:id="rId4"/>
    <sheet name="3.5.1_Tab.4" sheetId="4" r:id="rId5"/>
    <sheet name="3.5.1_Tab.5" sheetId="5" r:id="rId6"/>
    <sheet name="3.5.1_Tab.6" sheetId="6" r:id="rId7"/>
    <sheet name="3.5.1_Tab.7" sheetId="8" r:id="rId8"/>
    <sheet name="3.5.1_Tab.8" sheetId="7" r:id="rId9"/>
    <sheet name="3.5.1_Tab.9" sheetId="9" r:id="rId10"/>
    <sheet name="3.5.1_Tab.10" sheetId="10" r:id="rId11"/>
    <sheet name="3.5.1_Tab.11" sheetId="30" r:id="rId12"/>
    <sheet name="3.5.1_Tab.12" sheetId="11" r:id="rId13"/>
    <sheet name="3.5.1_Tab.13" sheetId="12" r:id="rId14"/>
    <sheet name="3.5.1_Tab.14" sheetId="13" r:id="rId15"/>
    <sheet name="3.5.1_Obr.1" sheetId="15" r:id="rId16"/>
    <sheet name="3.5.2_Tab.1" sheetId="16" r:id="rId17"/>
    <sheet name="3.5.2_Tab.2" sheetId="17" r:id="rId18"/>
    <sheet name="3.5.2_Tab.3" sheetId="18" r:id="rId19"/>
    <sheet name="3.5.2_Tab.4" sheetId="19" r:id="rId20"/>
    <sheet name="3.5.2_Tab.5" sheetId="20" r:id="rId21"/>
    <sheet name="3.5.2_Tab.6" sheetId="21" r:id="rId22"/>
    <sheet name="3.5.2_Tab.7" sheetId="31" r:id="rId23"/>
    <sheet name="3.5.2_Tab.8" sheetId="22" r:id="rId24"/>
    <sheet name="3.5.2_Tab.9_Obr.1" sheetId="23" r:id="rId25"/>
    <sheet name="3.5.2_Tab.10" sheetId="24" r:id="rId26"/>
    <sheet name="3.5.2_Tab.11" sheetId="25" r:id="rId27"/>
    <sheet name="3.5.2_Tab.12" sheetId="26" r:id="rId28"/>
    <sheet name="3.5.2_Tab.13" sheetId="27" r:id="rId29"/>
    <sheet name="3.5.2_Tab.14" sheetId="28" r:id="rId30"/>
    <sheet name="3.5.2_Tab.15" sheetId="29" r:id="rId31"/>
  </sheets>
  <definedNames>
    <definedName name="_Toc406678561" localSheetId="1">'3.5.1_Tab.1'!$A$1</definedName>
    <definedName name="_Toc406678562" localSheetId="2">'3.5.1_Tab.2'!$A$1</definedName>
    <definedName name="_Toc406678563" localSheetId="3">'3.5.1_Tab.3'!$A$1</definedName>
    <definedName name="_Toc406678564" localSheetId="4">'3.5.1_Tab.4'!$A$1</definedName>
    <definedName name="_Toc406678565" localSheetId="5">'3.5.1_Tab.5'!$A$1</definedName>
    <definedName name="_Toc406678566" localSheetId="6">'3.5.1_Tab.6'!$A$1</definedName>
    <definedName name="_Toc406678567" localSheetId="7">'3.5.1_Tab.7'!$A$1</definedName>
    <definedName name="_Toc406678568" localSheetId="8">'3.5.1_Tab.8'!$A$1</definedName>
    <definedName name="_Toc406678569" localSheetId="9">'3.5.1_Tab.9'!$A$1</definedName>
    <definedName name="_Toc406678570" localSheetId="10">'3.5.1_Tab.10'!#REF!</definedName>
    <definedName name="_Toc406678571" localSheetId="12">'3.5.1_Tab.12'!$A$1</definedName>
    <definedName name="_Toc406678572" localSheetId="13">'3.5.1_Tab.13'!$A$1</definedName>
    <definedName name="_Toc406678573" localSheetId="14">'3.5.1_Tab.14'!$A$1</definedName>
    <definedName name="_Toc406678575" localSheetId="15">'3.5.1_Obr.1'!$A$1</definedName>
    <definedName name="_Toc406678577" localSheetId="16">'3.5.2_Tab.1'!$A$1</definedName>
    <definedName name="_Toc406678578" localSheetId="17">'3.5.2_Tab.2'!$A$1</definedName>
    <definedName name="_Toc406678579" localSheetId="18">'3.5.2_Tab.3'!$A$1</definedName>
    <definedName name="_Toc406678580" localSheetId="19">'3.5.2_Tab.4'!$A$1</definedName>
    <definedName name="_Toc406678581" localSheetId="20">'3.5.2_Tab.5'!$A$1</definedName>
    <definedName name="_Toc406678582" localSheetId="21">'3.5.2_Tab.6'!$A$1</definedName>
    <definedName name="_Toc406678583" localSheetId="23">'3.5.2_Tab.8'!$A$1</definedName>
    <definedName name="_Toc406678584" localSheetId="24">'3.5.2_Tab.9_Obr.1'!$A$1</definedName>
    <definedName name="_Toc406678585" localSheetId="24">'3.5.2_Tab.9_Obr.1'!$A$8</definedName>
    <definedName name="_Toc406678586" localSheetId="25">'3.5.2_Tab.10'!$A$1</definedName>
    <definedName name="_Toc406678587" localSheetId="26">'3.5.2_Tab.11'!$A$1</definedName>
    <definedName name="_Toc406678588" localSheetId="27">'3.5.2_Tab.12'!$A$1</definedName>
    <definedName name="_Toc406678589" localSheetId="28">'3.5.2_Tab.13'!$A$1</definedName>
    <definedName name="_Toc406678590" localSheetId="29">'3.5.2_Tab.14'!$A$1</definedName>
    <definedName name="_Toc406678591" localSheetId="30">'3.5.2_Tab.15'!$A$1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4" i="20" l="1"/>
  <c r="V4" i="20"/>
  <c r="R4" i="20"/>
  <c r="N4" i="20"/>
  <c r="J4" i="20"/>
  <c r="F4" i="20"/>
  <c r="B4" i="20"/>
  <c r="E4" i="20" l="1"/>
  <c r="I4" i="20"/>
  <c r="M4" i="20"/>
  <c r="Q4" i="20"/>
  <c r="U4" i="20"/>
  <c r="Y4" i="20"/>
  <c r="J8" i="18"/>
  <c r="J5" i="18"/>
  <c r="J9" i="18"/>
  <c r="J17" i="18"/>
  <c r="J15" i="18"/>
  <c r="J22" i="18"/>
  <c r="J7" i="18"/>
  <c r="J13" i="18"/>
  <c r="J23" i="18"/>
  <c r="D4" i="20"/>
  <c r="H4" i="20"/>
  <c r="L4" i="20"/>
  <c r="P4" i="20"/>
  <c r="T4" i="20"/>
  <c r="X4" i="20"/>
  <c r="C4" i="20"/>
  <c r="G4" i="20"/>
  <c r="K4" i="20"/>
  <c r="O4" i="20"/>
  <c r="S4" i="20"/>
  <c r="W4" i="20"/>
  <c r="J6" i="18"/>
  <c r="J11" i="18"/>
  <c r="J16" i="18"/>
  <c r="J12" i="18"/>
  <c r="J20" i="18"/>
  <c r="J21" i="18" l="1"/>
  <c r="J10" i="18"/>
  <c r="J14" i="18"/>
  <c r="J18" i="18"/>
  <c r="J19" i="18"/>
</calcChain>
</file>

<file path=xl/sharedStrings.xml><?xml version="1.0" encoding="utf-8"?>
<sst xmlns="http://schemas.openxmlformats.org/spreadsheetml/2006/main" count="668" uniqueCount="357">
  <si>
    <t>Statistická ročenka životního prostředí ČR (.xlsx verze)</t>
  </si>
  <si>
    <t>Kapitola 3 Složky životního prostředí / 3.5 Lesy a lesní hospodářství</t>
  </si>
  <si>
    <t>Obsah</t>
  </si>
  <si>
    <t>3.5.1 Lesy</t>
  </si>
  <si>
    <t>3.5.2 Lesní hospodářství</t>
  </si>
  <si>
    <t>Rok</t>
  </si>
  <si>
    <t xml:space="preserve">ha </t>
  </si>
  <si>
    <t>Zdroj: ČSÚ, ČÚZK</t>
  </si>
  <si>
    <t>Kraj</t>
  </si>
  <si>
    <r>
      <t>Lesnatost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8"/>
        <rFont val="Calibri"/>
        <family val="2"/>
        <charset val="238"/>
      </rPr>
      <t> </t>
    </r>
  </si>
  <si>
    <t>Plochy kategorií lesa</t>
  </si>
  <si>
    <t>Plocha dřevin</t>
  </si>
  <si>
    <t>hospodářské</t>
  </si>
  <si>
    <t>ochranné</t>
  </si>
  <si>
    <t>zvl. určení</t>
  </si>
  <si>
    <t>jehličnaté</t>
  </si>
  <si>
    <t>podíl</t>
  </si>
  <si>
    <t>listnaté</t>
  </si>
  <si>
    <t xml:space="preserve">% </t>
  </si>
  <si>
    <t xml:space="preserve">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</si>
  <si>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</si>
  <si>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</si>
  <si>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</si>
  <si>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</si>
  <si>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</si>
  <si>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</si>
  <si>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</si>
  <si>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</si>
  <si>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Kraj Vysočina </t>
  </si>
  <si>
    <t xml:space="preserve">Jihomoravský </t>
  </si>
  <si>
    <t xml:space="preserve">Olomoucký </t>
  </si>
  <si>
    <t xml:space="preserve">Zlínský </t>
  </si>
  <si>
    <t xml:space="preserve">Moravskoslezský </t>
  </si>
  <si>
    <t>Česká republika</t>
  </si>
  <si>
    <r>
      <t>1)</t>
    </r>
    <r>
      <rPr>
        <sz val="7.5"/>
        <color rgb="FF000000"/>
        <rFont val="Arial"/>
        <family val="2"/>
        <charset val="238"/>
      </rPr>
      <t xml:space="preserve"> lesnatost podle porostní půdy</t>
    </r>
  </si>
  <si>
    <t>Zdroj: ÚHÚL, ČÚZK</t>
  </si>
  <si>
    <t> </t>
  </si>
  <si>
    <t>Dřevina</t>
  </si>
  <si>
    <t xml:space="preserve">Rok </t>
  </si>
  <si>
    <r>
      <t>1950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</si>
  <si>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>plocha porostní půdy ha/%</t>
  </si>
  <si>
    <t>Smrk</t>
  </si>
  <si>
    <t xml:space="preserve">1 353 203 </t>
  </si>
  <si>
    <t xml:space="preserve">1 427 735 </t>
  </si>
  <si>
    <t xml:space="preserve">1 437 499 </t>
  </si>
  <si>
    <t xml:space="preserve">1 413 893 </t>
  </si>
  <si>
    <t xml:space="preserve">1 397 011 </t>
  </si>
  <si>
    <t xml:space="preserve">1 347 239 </t>
  </si>
  <si>
    <t>1 308 432</t>
  </si>
  <si>
    <t xml:space="preserve">Jedle </t>
  </si>
  <si>
    <t>29 458</t>
  </si>
  <si>
    <t xml:space="preserve">Borovice </t>
  </si>
  <si>
    <t xml:space="preserve">477 627 </t>
  </si>
  <si>
    <t>424 201</t>
  </si>
  <si>
    <t xml:space="preserve">Modřín </t>
  </si>
  <si>
    <t xml:space="preserve">33 529 </t>
  </si>
  <si>
    <t>Douglaska</t>
  </si>
  <si>
    <t>Ostatní jehličnaté</t>
  </si>
  <si>
    <t>-</t>
  </si>
  <si>
    <t xml:space="preserve">Dub </t>
  </si>
  <si>
    <t xml:space="preserve">81 016 </t>
  </si>
  <si>
    <t>188 068</t>
  </si>
  <si>
    <t xml:space="preserve">Buk </t>
  </si>
  <si>
    <t xml:space="preserve">102 243 </t>
  </si>
  <si>
    <t xml:space="preserve">145 817 </t>
  </si>
  <si>
    <t xml:space="preserve">155 269 </t>
  </si>
  <si>
    <t xml:space="preserve">Bříza </t>
  </si>
  <si>
    <t>71 779</t>
  </si>
  <si>
    <t>Ostatní listnaté</t>
  </si>
  <si>
    <t xml:space="preserve">99 778 </t>
  </si>
  <si>
    <t>223 103</t>
  </si>
  <si>
    <t xml:space="preserve">Jehličnaté </t>
  </si>
  <si>
    <t xml:space="preserve">1 933 770 </t>
  </si>
  <si>
    <t>1 870 015</t>
  </si>
  <si>
    <t xml:space="preserve">Listnaté </t>
  </si>
  <si>
    <t xml:space="preserve">283 037 </t>
  </si>
  <si>
    <t>Celkem bez holiny</t>
  </si>
  <si>
    <t xml:space="preserve">2 216 807 </t>
  </si>
  <si>
    <t xml:space="preserve">2 548 681 </t>
  </si>
  <si>
    <t xml:space="preserve">2 552 270 </t>
  </si>
  <si>
    <t xml:space="preserve">2 542 218 </t>
  </si>
  <si>
    <t xml:space="preserve">2 551 873 </t>
  </si>
  <si>
    <t>2 571 749</t>
  </si>
  <si>
    <r>
      <t>1)</t>
    </r>
    <r>
      <rPr>
        <sz val="7.5"/>
        <color rgb="FF000000"/>
        <rFont val="Arial"/>
        <family val="2"/>
        <charset val="238"/>
      </rPr>
      <t xml:space="preserve"> Pouze les výnosový vysokokmenný (včetně lesů do 10 ha).</t>
    </r>
  </si>
  <si>
    <t>Zdroj: ÚHÚL</t>
  </si>
  <si>
    <t>Skladba lesů</t>
  </si>
  <si>
    <t>Jedle</t>
  </si>
  <si>
    <t>Borovice</t>
  </si>
  <si>
    <t>Modřín</t>
  </si>
  <si>
    <t>Celkem jehličnaté</t>
  </si>
  <si>
    <t>Dub</t>
  </si>
  <si>
    <t>Buk</t>
  </si>
  <si>
    <t>Habr</t>
  </si>
  <si>
    <t>Jasan</t>
  </si>
  <si>
    <t>Javor</t>
  </si>
  <si>
    <t>Jilm</t>
  </si>
  <si>
    <t>Bříza</t>
  </si>
  <si>
    <t>Lípa</t>
  </si>
  <si>
    <t>Olše</t>
  </si>
  <si>
    <t>Celkem listnaté</t>
  </si>
  <si>
    <t>Holina</t>
  </si>
  <si>
    <t>% porostní půdy</t>
  </si>
  <si>
    <t>Přirozená</t>
  </si>
  <si>
    <t>Doporučená</t>
  </si>
  <si>
    <t>Současná</t>
  </si>
  <si>
    <t>1–20</t>
  </si>
  <si>
    <t>21–40</t>
  </si>
  <si>
    <t>41–60</t>
  </si>
  <si>
    <t>61–80</t>
  </si>
  <si>
    <t>81–100</t>
  </si>
  <si>
    <t>101–120</t>
  </si>
  <si>
    <t>121+</t>
  </si>
  <si>
    <t xml:space="preserve">Pozn.: Z hlediska trvalé udržitelnosti a vyrovnanosti těžebních možností (normalita) mají porosty do 60 let menší plochu, než je žádoucí, a porosty starší mají plochu větší. </t>
  </si>
  <si>
    <t>Kategorie lesa</t>
  </si>
  <si>
    <t>lesy hospodářské</t>
  </si>
  <si>
    <t>lesy ochranné</t>
  </si>
  <si>
    <t>lesy zvláštního určení</t>
  </si>
  <si>
    <t>Lesní půda celkem</t>
  </si>
  <si>
    <t>v tom lesy</t>
  </si>
  <si>
    <t>státní</t>
  </si>
  <si>
    <t>%</t>
  </si>
  <si>
    <t>měst a obcí</t>
  </si>
  <si>
    <t>soukromé</t>
  </si>
  <si>
    <t>ostatní</t>
  </si>
  <si>
    <t>ha</t>
  </si>
  <si>
    <t xml:space="preserve">- </t>
  </si>
  <si>
    <t>Pozn.: Od r. 1996 má ČSÚ údaje jen o části lesů, rozložení držby majetků o výměře pod 200 ha nelze přesně zjistit. Pro účely prezentace vlastnictví lesů bylo zvoleno třídění podle typu podniků spravujících lesy.</t>
  </si>
  <si>
    <t xml:space="preserve">    </t>
  </si>
  <si>
    <t xml:space="preserve">Třída 0 (0–10 %)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</si>
  <si>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1 (&gt; 10–25 %) </t>
    </r>
  </si>
  <si>
    <t xml:space="preserve">Třída 2 (&gt; 25–60 %) </t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</si>
  <si>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3 (&gt; 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</si>
  <si>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4 (100 %) </t>
    </r>
  </si>
  <si>
    <t>Věk porostů v letech</t>
  </si>
  <si>
    <r>
      <t>³</t>
    </r>
    <r>
      <rPr>
        <sz val="7.5"/>
        <rFont val="Arial"/>
        <family val="2"/>
        <charset val="238"/>
      </rPr>
      <t xml:space="preserve"> 60 </t>
    </r>
  </si>
  <si>
    <t>&lt; 60</t>
  </si>
  <si>
    <t>Jehličnany</t>
  </si>
  <si>
    <t>Listnáče</t>
  </si>
  <si>
    <t>Zdroj: VÚLHM, v.v.i., Monitoring ICP Forests</t>
  </si>
  <si>
    <t xml:space="preserve">  </t>
  </si>
  <si>
    <t xml:space="preserve">Třída 0 (0–10 %) </t>
  </si>
  <si>
    <r>
      <t>Třída</t>
    </r>
    <r>
      <rPr>
        <i/>
        <sz val="7.5"/>
        <color rgb="FF000000"/>
        <rFont val="Arial"/>
        <family val="2"/>
        <charset val="238"/>
      </rPr>
      <t> </t>
    </r>
    <r>
      <rPr>
        <sz val="7.5"/>
        <color rgb="FF000000"/>
        <rFont val="Arial"/>
        <family val="2"/>
        <charset val="238"/>
      </rPr>
      <t xml:space="preserve">1 (&gt; 10–25 %)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</si>
  <si>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 xml:space="preserve">2 (&gt; 25–60 %) </t>
    </r>
  </si>
  <si>
    <r>
      <t>Třída</t>
    </r>
    <r>
      <rPr>
        <i/>
        <sz val="7.5"/>
        <rFont val="Arial"/>
        <family val="2"/>
        <charset val="238"/>
      </rPr>
      <t> </t>
    </r>
    <r>
      <rPr>
        <sz val="7.5"/>
        <rFont val="Arial"/>
        <family val="2"/>
        <charset val="238"/>
      </rPr>
      <t>3 (&gt; 60–&lt;100 %)</t>
    </r>
  </si>
  <si>
    <t xml:space="preserve">Třída 4 (100 %) </t>
  </si>
  <si>
    <t>smrk</t>
  </si>
  <si>
    <t>&lt; 60</t>
  </si>
  <si>
    <t>borovice</t>
  </si>
  <si>
    <t>modřín</t>
  </si>
  <si>
    <t>jedle</t>
  </si>
  <si>
    <r>
      <t>³</t>
    </r>
    <r>
      <rPr>
        <sz val="7.5"/>
        <rFont val="Arial"/>
        <family val="2"/>
        <charset val="238"/>
      </rPr>
      <t xml:space="preserve"> 60</t>
    </r>
  </si>
  <si>
    <t>dub</t>
  </si>
  <si>
    <t>buk</t>
  </si>
  <si>
    <t xml:space="preserve">Kraj </t>
  </si>
  <si>
    <t xml:space="preserve">Počet </t>
  </si>
  <si>
    <t xml:space="preserve">Hl. m. Praha </t>
  </si>
  <si>
    <t>ČR celkem</t>
  </si>
  <si>
    <t>Zdroj: Hasičský záchranný sbor MV</t>
  </si>
  <si>
    <t>Druh lesa</t>
  </si>
  <si>
    <t>Jiné lesní pozemky</t>
  </si>
  <si>
    <t>Les výmladkový</t>
  </si>
  <si>
    <t>Les smíšený</t>
  </si>
  <si>
    <t>Les listnatý</t>
  </si>
  <si>
    <t>Les jehličnatý</t>
  </si>
  <si>
    <t>Druh hmyzu</t>
  </si>
  <si>
    <t>Jednotka</t>
  </si>
  <si>
    <t>Podkorní hmyz</t>
  </si>
  <si>
    <r>
      <t>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</t>
    </r>
  </si>
  <si>
    <t>Listožravý hmyz na jehličnanech</t>
  </si>
  <si>
    <t>Listožravý hmyz na listnáčích</t>
  </si>
  <si>
    <t>Zdroj: VÚLHM, v.v.i. – LOS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</si>
  <si>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</si>
  <si>
    <r>
      <t xml:space="preserve">Pozn.: Tabulka </t>
    </r>
    <r>
      <rPr>
        <sz val="7.5"/>
        <color rgb="FF000000"/>
        <rFont val="Arial"/>
        <family val="2"/>
        <charset val="238"/>
      </rPr>
      <t>zahrnuje údaje pouze z došlé evidence.</t>
    </r>
  </si>
  <si>
    <t>Zdroj: VÚLHM, v.v.i.</t>
  </si>
  <si>
    <t>Škodlivý výskyt hlodavců</t>
  </si>
  <si>
    <t>Zdroj: VÚLHM – LOS</t>
  </si>
  <si>
    <t xml:space="preserve">Dřeviny </t>
  </si>
  <si>
    <t xml:space="preserve">Zalesňování celkem </t>
  </si>
  <si>
    <t xml:space="preserve">z toho: </t>
  </si>
  <si>
    <t xml:space="preserve">opakovaná obnova </t>
  </si>
  <si>
    <r>
      <t>přirozená obnova</t>
    </r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</t>
    </r>
  </si>
  <si>
    <t xml:space="preserve">jehličnaté </t>
  </si>
  <si>
    <t xml:space="preserve">   smrk </t>
  </si>
  <si>
    <t xml:space="preserve">   jedle </t>
  </si>
  <si>
    <t xml:space="preserve">   borovice </t>
  </si>
  <si>
    <t xml:space="preserve">   modřín </t>
  </si>
  <si>
    <t xml:space="preserve">listnaté </t>
  </si>
  <si>
    <t xml:space="preserve">   dub </t>
  </si>
  <si>
    <t xml:space="preserve">   buk </t>
  </si>
  <si>
    <t xml:space="preserve">   lípa </t>
  </si>
  <si>
    <t>   jasan</t>
  </si>
  <si>
    <r>
      <t>1)</t>
    </r>
    <r>
      <rPr>
        <sz val="7.5"/>
        <color rgb="FF000000"/>
        <rFont val="Arial"/>
        <family val="2"/>
        <charset val="238"/>
      </rPr>
      <t xml:space="preserve"> Přirozená obnova se do „Zalesňování celkem“ nezapočítává. Od r. 2002 se z důvodu změn v metodice do přirozené obnovy započítává i obnova pod porostem (původně se započítávala jen obnova na holině). </t>
    </r>
  </si>
  <si>
    <t>Zdroj: ČSÚ</t>
  </si>
  <si>
    <t xml:space="preserve"> Území    </t>
  </si>
  <si>
    <t xml:space="preserve">Zalesňování                                                                                                                                                                                 </t>
  </si>
  <si>
    <t>Přirozená obnova</t>
  </si>
  <si>
    <t>Celkem</t>
  </si>
  <si>
    <t xml:space="preserve">jehličnaté                                                                        </t>
  </si>
  <si>
    <t xml:space="preserve">listnaté                                                                          </t>
  </si>
  <si>
    <t xml:space="preserve">Celkem              </t>
  </si>
  <si>
    <t xml:space="preserve">Celkem               </t>
  </si>
  <si>
    <t xml:space="preserve">z toho                                                                </t>
  </si>
  <si>
    <t xml:space="preserve">smrk        </t>
  </si>
  <si>
    <t xml:space="preserve">borovice         </t>
  </si>
  <si>
    <t xml:space="preserve">dub               </t>
  </si>
  <si>
    <t xml:space="preserve">buk              </t>
  </si>
  <si>
    <t xml:space="preserve">Česká republika  </t>
  </si>
  <si>
    <t>kraj:</t>
  </si>
  <si>
    <r>
      <t>Hl. m. Praha a Středočeský</t>
    </r>
    <r>
      <rPr>
        <vertAlign val="superscript"/>
        <sz val="7.5"/>
        <color theme="1"/>
        <rFont val="Arial"/>
        <family val="2"/>
        <charset val="238"/>
      </rPr>
      <t>1)</t>
    </r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</si>
  <si>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</si>
  <si>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</si>
  <si>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</si>
  <si>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</si>
  <si>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</si>
  <si>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</si>
  <si>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</si>
  <si>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</si>
  <si>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</si>
  <si>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</si>
  <si>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</si>
  <si>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</si>
  <si>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r>
      <rPr>
        <vertAlign val="superscript"/>
        <sz val="7.5"/>
        <color rgb="FF000000"/>
        <rFont val="Arial"/>
        <family val="2"/>
        <charset val="238"/>
      </rPr>
      <t xml:space="preserve">1) </t>
    </r>
    <r>
      <rPr>
        <sz val="7.5"/>
        <color rgb="FF000000"/>
        <rFont val="Arial"/>
        <family val="2"/>
        <charset val="238"/>
      </rPr>
      <t>V roce 2019 došlo ze strany ČSÚ ke sloučení údajů za Středočeský kraj a Hl. m. Praha.</t>
    </r>
  </si>
  <si>
    <r>
      <t>Zdroj: ČSÚ</t>
    </r>
    <r>
      <rPr>
        <b/>
        <sz val="10"/>
        <color theme="1"/>
        <rFont val="Arial"/>
        <family val="2"/>
        <charset val="238"/>
      </rPr>
      <t xml:space="preserve"> </t>
    </r>
  </si>
  <si>
    <t>Stav k 1. 1.</t>
  </si>
  <si>
    <t>Přírůstky holin</t>
  </si>
  <si>
    <t>Úbytky holin</t>
  </si>
  <si>
    <t>Stav k 31. 12.</t>
  </si>
  <si>
    <t>z těžby dřeva</t>
  </si>
  <si>
    <t>z neúspěšného zalesnění</t>
  </si>
  <si>
    <t>ze živelních pohrom, ze zničení lesa</t>
  </si>
  <si>
    <t>celkem</t>
  </si>
  <si>
    <t>umělým zalesněním</t>
  </si>
  <si>
    <t>přirozenou obnovou lesa</t>
  </si>
  <si>
    <t>Rok provedení</t>
  </si>
  <si>
    <t xml:space="preserve">Probírky </t>
  </si>
  <si>
    <t xml:space="preserve">Prořezávky </t>
  </si>
  <si>
    <t>Výchovné zásahy celkem</t>
  </si>
  <si>
    <t xml:space="preserve">1 000 ha </t>
  </si>
  <si>
    <r>
      <t>tis.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</t>
    </r>
  </si>
  <si>
    <t>Těžba dřeva celkem</t>
  </si>
  <si>
    <t xml:space="preserve">v tom: </t>
  </si>
  <si>
    <t xml:space="preserve">  jasan</t>
  </si>
  <si>
    <t xml:space="preserve">Nahodilá těžba </t>
  </si>
  <si>
    <t xml:space="preserve">   živelní </t>
  </si>
  <si>
    <t xml:space="preserve">   exhalační </t>
  </si>
  <si>
    <t xml:space="preserve">   hmyzová </t>
  </si>
  <si>
    <t xml:space="preserve">   ostatní </t>
  </si>
  <si>
    <t>Pozn.: Těžba dřeva zahrnuje hmotu hroubí i část nehroubí (většina nehroubí – těžební zbytky – nezapočteno), která byla přijata jako hotový sortiment nebo jako surový kmen, a těžbu v tzv. samovýrobě. Hroubí zahrnuje dřevní hmotu z kmenů, jejichž výčetní tloušťka je větší než 7 cm s kůrou. Hmota se započítává bez ohledu na to, ze kterých pěstebních nebo těžebních zásahů byla získána, vč. těžby nahodilé.</t>
  </si>
  <si>
    <t xml:space="preserve">Území         </t>
  </si>
  <si>
    <t xml:space="preserve">Těžba dřeva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</si>
  <si>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 toho zpracovaná nahodilá těžba</t>
  </si>
  <si>
    <t>z toho</t>
  </si>
  <si>
    <t>živelní</t>
  </si>
  <si>
    <t>hmyzová</t>
  </si>
  <si>
    <r>
      <t>m</t>
    </r>
    <r>
      <rPr>
        <vertAlign val="superscript"/>
        <sz val="7.5"/>
        <color theme="1"/>
        <rFont val="Arial"/>
        <family val="2"/>
        <charset val="238"/>
      </rPr>
      <t>3</t>
    </r>
    <r>
      <rPr>
        <sz val="7.5"/>
        <color theme="1"/>
        <rFont val="Arial"/>
        <family val="2"/>
        <charset val="238"/>
      </rPr>
      <t xml:space="preserve"> b.k.</t>
    </r>
  </si>
  <si>
    <r>
      <rPr>
        <vertAlign val="superscript"/>
        <sz val="7.5"/>
        <color rgb="FF000000"/>
        <rFont val="Arial"/>
        <family val="2"/>
        <charset val="238"/>
      </rPr>
      <t>1)</t>
    </r>
    <r>
      <rPr>
        <sz val="7.5"/>
        <color rgb="FF000000"/>
        <rFont val="Arial"/>
        <family val="2"/>
        <charset val="238"/>
      </rPr>
      <t xml:space="preserve"> V roce 2019 došlo ze strany ČSÚ ke sloučení údajů za Středočeský kraj a Hl. m. Praha.</t>
    </r>
  </si>
  <si>
    <t>Pasečný – podrostní</t>
  </si>
  <si>
    <t>Pasečný – násečný</t>
  </si>
  <si>
    <t>Pasečný – holosečný</t>
  </si>
  <si>
    <t>Výběrný</t>
  </si>
  <si>
    <t>Bez zásahu nebo neurčeno</t>
  </si>
  <si>
    <t>Celkem lesních porostů</t>
  </si>
  <si>
    <t>Ukazatel</t>
  </si>
  <si>
    <r>
      <t>mil. m</t>
    </r>
    <r>
      <rPr>
        <vertAlign val="superscript"/>
        <sz val="7.5"/>
        <color rgb="FF000000"/>
        <rFont val="Arial"/>
        <family val="2"/>
        <charset val="238"/>
      </rPr>
      <t>3</t>
    </r>
    <r>
      <rPr>
        <sz val="7.5"/>
        <color rgb="FF000000"/>
        <rFont val="Arial"/>
        <family val="2"/>
        <charset val="238"/>
      </rPr>
      <t xml:space="preserve"> b. k. ročně </t>
    </r>
  </si>
  <si>
    <t xml:space="preserve">CPP </t>
  </si>
  <si>
    <r>
      <t>Těžba</t>
    </r>
    <r>
      <rPr>
        <vertAlign val="superscript"/>
        <sz val="7.5"/>
        <color rgb="FF000000"/>
        <rFont val="Arial"/>
        <family val="2"/>
        <charset val="238"/>
      </rPr>
      <t xml:space="preserve"> </t>
    </r>
  </si>
  <si>
    <t>Zdroj: ÚHÚL, ČSÚ</t>
  </si>
  <si>
    <r>
      <t>mil. m</t>
    </r>
    <r>
      <rPr>
        <vertAlign val="superscript"/>
        <sz val="7.5"/>
        <rFont val="Arial"/>
        <family val="2"/>
        <charset val="238"/>
      </rPr>
      <t>3</t>
    </r>
  </si>
  <si>
    <t>Celková zásoba dřeva</t>
  </si>
  <si>
    <r>
      <t>Pozn.: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</si>
  <si>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r>
      <t>Poznámka: Zásoba se udává v m</t>
    </r>
    <r>
      <rPr>
        <vertAlign val="superscript"/>
        <sz val="7.5"/>
        <rFont val="Arial"/>
        <family val="2"/>
        <charset val="238"/>
      </rPr>
      <t>3</t>
    </r>
    <r>
      <rPr>
        <sz val="7.5"/>
        <rFont val="Arial"/>
        <family val="2"/>
        <charset val="238"/>
      </rPr>
      <t xml:space="preserve"> bez kůry (hmota hroubí).</t>
    </r>
  </si>
  <si>
    <t>Počet certifikací lesního hospodaření FSC</t>
  </si>
  <si>
    <t>Počet certifikací zpracovatelského řetězce FSC</t>
  </si>
  <si>
    <t>Výměra lesní půdy FSC [ha]</t>
  </si>
  <si>
    <t>Zdroj: FSC ČR</t>
  </si>
  <si>
    <t>Počet certifikací lesního hospodářství PEFC</t>
  </si>
  <si>
    <r>
      <t xml:space="preserve">Počet certifikátů </t>
    </r>
    <r>
      <rPr>
        <sz val="7.5"/>
        <rFont val="Arial"/>
        <family val="2"/>
        <charset val="238"/>
      </rPr>
      <t>zpracovatelského</t>
    </r>
    <r>
      <rPr>
        <sz val="7.5"/>
        <color rgb="FF000000"/>
        <rFont val="Arial"/>
        <family val="2"/>
        <charset val="238"/>
      </rPr>
      <t xml:space="preserve"> řetězce dřeva PEFC</t>
    </r>
  </si>
  <si>
    <t xml:space="preserve">Výměra lesní půdy PEFC [ha] </t>
  </si>
  <si>
    <t>Zdroj: PEFC ČR</t>
  </si>
  <si>
    <t xml:space="preserve">Ukazatel </t>
  </si>
  <si>
    <t>Pohyb zboží do ČR</t>
  </si>
  <si>
    <t>Pohyb zboží z ČR</t>
  </si>
  <si>
    <t>Palivové dřevo (polena, špalky, větve) [tis. t]</t>
  </si>
  <si>
    <t xml:space="preserve">Štěpky a třísky dřevěné [tis. t] </t>
  </si>
  <si>
    <t xml:space="preserve">Zbytky a odpad dřevěný i aglomerovaný [tis. t] </t>
  </si>
  <si>
    <t xml:space="preserve">Surové dřevo, nahrubo opracované a impregnované </t>
  </si>
  <si>
    <t xml:space="preserve">Ostatní jehličnaté surové dřevo </t>
  </si>
  <si>
    <t xml:space="preserve">Dubové dřevo </t>
  </si>
  <si>
    <t xml:space="preserve">Bukové dřevo </t>
  </si>
  <si>
    <t>Pozn.: Některé údaje za předcházející roky byly upřesněny podle aktuálních údajů statistiky zahraničního obchodu. Sestavení údajů pro časovou řadu bylo provedeno v souladu se změnami v kombinované nomenklatuře pro rok 2017.</t>
  </si>
  <si>
    <r>
      <t>2007</t>
    </r>
    <r>
      <rPr>
        <vertAlign val="superscript"/>
        <sz val="7.5"/>
        <color rgb="FF000000"/>
        <rFont val="Arial"/>
        <family val="2"/>
        <charset val="238"/>
      </rPr>
      <t>1)</t>
    </r>
  </si>
  <si>
    <r>
      <t>2019</t>
    </r>
    <r>
      <rPr>
        <vertAlign val="superscript"/>
        <sz val="7.5"/>
        <rFont val="Arial"/>
        <family val="2"/>
        <charset val="238"/>
      </rPr>
      <t>2)</t>
    </r>
  </si>
  <si>
    <t xml:space="preserve">mil. Kč </t>
  </si>
  <si>
    <t xml:space="preserve">1 142 </t>
  </si>
  <si>
    <t xml:space="preserve">1 097 </t>
  </si>
  <si>
    <r>
      <t>1)</t>
    </r>
    <r>
      <rPr>
        <sz val="7.5"/>
        <color rgb="FF000000"/>
        <rFont val="Arial"/>
        <family val="2"/>
        <charset val="238"/>
      </rPr>
      <t xml:space="preserve"> bez údajů za Ústecký kraj</t>
    </r>
  </si>
  <si>
    <t>Zdroj: MZe</t>
  </si>
  <si>
    <t>Vlastnictví</t>
  </si>
  <si>
    <t>dotace v mil. Kč</t>
  </si>
  <si>
    <t>nepodporováno</t>
  </si>
  <si>
    <t>Pozn.: plochy i objemy uvedeny pouze za zakládání lesních porostů (nezahrnuta péče o založený lesní porost a náhrada za ukončení zemědělské výroby).</t>
  </si>
  <si>
    <t xml:space="preserve">Zvěř </t>
  </si>
  <si>
    <r>
      <t>Jarní kmenové stavy</t>
    </r>
    <r>
      <rPr>
        <vertAlign val="superscript"/>
        <sz val="7.5"/>
        <color theme="1"/>
        <rFont val="Arial"/>
        <family val="2"/>
        <charset val="238"/>
      </rPr>
      <t>1)</t>
    </r>
    <r>
      <rPr>
        <sz val="7.5"/>
        <color theme="1"/>
        <rFont val="Arial"/>
        <family val="2"/>
        <charset val="238"/>
      </rPr>
      <t xml:space="preserve"> (kusy) </t>
    </r>
  </si>
  <si>
    <t xml:space="preserve">Jelení </t>
  </si>
  <si>
    <t>Sika</t>
  </si>
  <si>
    <t xml:space="preserve">Daňčí </t>
  </si>
  <si>
    <t xml:space="preserve">Mufloní </t>
  </si>
  <si>
    <t xml:space="preserve">Srnčí </t>
  </si>
  <si>
    <t xml:space="preserve">Černá </t>
  </si>
  <si>
    <t xml:space="preserve">Zajíci </t>
  </si>
  <si>
    <t xml:space="preserve">Koroptve </t>
  </si>
  <si>
    <t xml:space="preserve">Bažanti </t>
  </si>
  <si>
    <t xml:space="preserve">Odstřel (kusy) </t>
  </si>
  <si>
    <t xml:space="preserve">592 755 </t>
  </si>
  <si>
    <t xml:space="preserve">528 711 </t>
  </si>
  <si>
    <t xml:space="preserve">526 545 </t>
  </si>
  <si>
    <r>
      <t>1)</t>
    </r>
    <r>
      <rPr>
        <sz val="7.5"/>
        <color rgb="FF000000"/>
        <rFont val="Arial"/>
        <family val="2"/>
        <charset val="238"/>
      </rPr>
      <t xml:space="preserve"> stav k 31. březnu uvedeného roku</t>
    </r>
  </si>
  <si>
    <r>
      <t>2)</t>
    </r>
    <r>
      <rPr>
        <sz val="7.5"/>
        <color rgb="FF000000"/>
        <rFont val="Arial"/>
        <family val="2"/>
        <charset val="238"/>
      </rPr>
      <t xml:space="preserve"> V roce 2019 byl spuštěn nový dotační titul MZe v rámci kompenzací škod v lesích v souvislosti s kůrovcovou kalamitou (vyplaceno bylo: za rok 2019: 980 mil. Kč, za rok 2020: 7 020 mil. Kč, za rok 2021: 3 299 mil. Kč a za rok 2022: 1 600 mil. Kč).</t>
    </r>
  </si>
  <si>
    <t>Věk v letech</t>
  </si>
  <si>
    <t>Tab. 3.5.1.1 Výměra lesní půdy k 31. 12., 1980–2023</t>
  </si>
  <si>
    <t>Tab. 3.5.1.2 Lesy v jednotlivých krajích k 31. 12. 2023</t>
  </si>
  <si>
    <t>Tab. 3.5.1.4 Rekonstruovaná přirozená, současná a doporučená skladba lesů v r. 2023</t>
  </si>
  <si>
    <t>Tab. 3.5.1.5 Věková struktura porostů, 1920–2023</t>
  </si>
  <si>
    <t>Tab. 3.5.1.6 Kategorizace lesů, 1990, 1995 a 2019–2023</t>
  </si>
  <si>
    <t>Tab. 3.5.1.7 Rozloha a vlastnické poměry lesů k 31. 12., 1990–2023</t>
  </si>
  <si>
    <t>Tab. 3.5.1.8 Vývoj poškození lesních porostů defoliací, 2001–2023</t>
  </si>
  <si>
    <t>Tab. 3.5.1.9 Poškození základních druhů dřevin defoliací v r. 2023</t>
  </si>
  <si>
    <t>Tab. 3.5.1.10 Lesní požáry v krajích v r. 2023</t>
  </si>
  <si>
    <t>Tab. 3.5.1.11 Plocha lesních požárů dle druhu lesa v r. 2023</t>
  </si>
  <si>
    <t>Tab. 3.5.1.12 Poškození porostů hmyzem, 2006–2023</t>
  </si>
  <si>
    <r>
      <t xml:space="preserve">Tab. 3.5.1.13 Evidované </t>
    </r>
    <r>
      <rPr>
        <b/>
        <sz val="10"/>
        <rFont val="Arial"/>
        <family val="2"/>
        <charset val="238"/>
      </rPr>
      <t>objemy smrkového dřeva napadeného kůrovci, 1981–2023</t>
    </r>
  </si>
  <si>
    <t>Tab. 3.5.1.14 Poškození porostů hlodavci, 2006–2023</t>
  </si>
  <si>
    <t>Obr. 3.5.1.1 Evidované kůrovcové dříví ve smrkových porostech v r. 2023</t>
  </si>
  <si>
    <r>
      <t xml:space="preserve">Tab. 3.5.2.1 Obnova </t>
    </r>
    <r>
      <rPr>
        <b/>
        <sz val="10"/>
        <color theme="1"/>
        <rFont val="Arial"/>
        <family val="2"/>
        <charset val="238"/>
      </rPr>
      <t>lesa, 1970–2023</t>
    </r>
  </si>
  <si>
    <t>Tab. 3.5.2.2 Zalesňování a přirozená obnova dle krajů v r. 2023</t>
  </si>
  <si>
    <t>Tab. 3.5.2.3 Bilance holin, 2004–2023</t>
  </si>
  <si>
    <t>Tab. 3.5.2.4 Rozsah provedených výchovných zásahů, 2006–2023</t>
  </si>
  <si>
    <r>
      <t>Tab. 3.5.2.5 Těžba dřeva</t>
    </r>
    <r>
      <rPr>
        <b/>
        <sz val="10"/>
        <color theme="1"/>
        <rFont val="Arial"/>
        <family val="2"/>
        <charset val="238"/>
      </rPr>
      <t>, 1970–2023</t>
    </r>
  </si>
  <si>
    <t>.</t>
  </si>
  <si>
    <t>Tab. 3.5.2.6 Těžba dřeva dle krajů v r. 2023</t>
  </si>
  <si>
    <t>Tab. 3.5.2.7 Rozloha lesů s pasečným a výběrným způsobem hospodaření, 2005–2023</t>
  </si>
  <si>
    <r>
      <t xml:space="preserve">Tab. 3.5.2.8 Porovnání celkového </t>
    </r>
    <r>
      <rPr>
        <b/>
        <sz val="10"/>
        <color theme="1"/>
        <rFont val="Arial"/>
        <family val="2"/>
        <charset val="238"/>
      </rPr>
      <t>průměrného přírůstu (CPP) s realizovanými těžbami dřeva, 1970–2023</t>
    </r>
  </si>
  <si>
    <t>Tab. 3.5.2.9 Celková zásoba dřeva v lesích ČR, 1930–2023</t>
  </si>
  <si>
    <t>Obr. 3.5.2.1 Celkové porostní zásoby dřeva v lesích ČR, 1930–2023</t>
  </si>
  <si>
    <t>Tab. 3.5.2.10 Vývoj přírůstků a úbytků udělených certifikací FSC, 2005–2023</t>
  </si>
  <si>
    <t>Tab. 3.5.2.11 Vývoj přírůstků a úbytků udělených certifikací PEFC, 2005–2023</t>
  </si>
  <si>
    <t>Tab. 3.5.2.12 Pohyb zboží přes hranice ČR vybraných komodit surového i zpracovaného dřeva, 2006–2023</t>
  </si>
  <si>
    <t>Tab. 3.5.2.14 Zalesnění zemědělské půdy dotované v rámci restrukturalizace rostlinné výroby, 2010–2023</t>
  </si>
  <si>
    <t>Tab. 3.5.2.15 Stav a lov zvěře, 1970–2023</t>
  </si>
  <si>
    <t>Tab. 3.5.2.13 Podpory lesního hospodářství, 2001–2023</t>
  </si>
  <si>
    <t>Tab. 3.5.1.3 Druhová skladba lesů ČR, 1950–2023</t>
  </si>
  <si>
    <t>Tab. 3.5.1.6 Kategorizace lesů v r. 2023</t>
  </si>
  <si>
    <t>Tab. 3.5.1.13 Evidované objemy smrkového dřeva napadeného kůrovci, 1981–2023</t>
  </si>
  <si>
    <t>Tab. 3.5.2.1 Obnova lesa, 1970–2023</t>
  </si>
  <si>
    <t>Tab. 3.5.2.5 Těžba dřeva, 1970–2023</t>
  </si>
  <si>
    <t>Tab. 3.5.2.8 Porovnání celkového průměrného přírůstu (CPP) s realizovanými těžbami dřeva, 1970–2023</t>
  </si>
  <si>
    <t>Střední věk v r. 2023 v letech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</si>
</sst>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#,##0.000"/>
    <numFmt numFmtId="166" formatCode="#,##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7.5"/>
      <color rgb="FF000000"/>
      <name val="Arial"/>
      <family val="2"/>
      <charset val="238"/>
    </font>
    <font>
      <sz val="8"/>
      <name val="Calibri"/>
      <family val="2"/>
      <charset val="238"/>
    </font>
    <font>
      <sz val="7.5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7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color rgb="FF000000"/>
      <name val="Symbol"/>
      <family val="1"/>
      <charset val="2"/>
    </font>
    <font>
      <sz val="7.5"/>
      <name val="Symbol"/>
      <family val="1"/>
      <charset val="2"/>
    </font>
    <font>
      <vertAlign val="superscript"/>
      <sz val="7.5"/>
      <name val="Arial"/>
      <family val="2"/>
      <charset val="238"/>
    </font>
    <font>
      <b/>
      <sz val="10"/>
      <color rgb="FF000000"/>
      <name val="Arial"/>
      <family val="2"/>
      <charset val="238"/>
    </font>
    <font>
      <vertAlign val="superscript"/>
      <sz val="7.5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7.5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9" fillId="0" borderId="0" applyNumberForma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</cellStyleXfs>
  <cellXfs count="249">
    <xf numFmtId="0" fontId="0" fillId="0" borderId="0" xfId="0"/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2" fillId="3" borderId="4" xfId="0" applyNumberFormat="1" applyFont="1" applyFill="1" applyBorder="1" applyAlignment="1">
      <alignment horizontal="right" vertical="center" wrapText="1"/>
    </xf>
    <xf numFmtId="0" fontId="2" fillId="3" borderId="4" xfId="0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right" vertical="center" wrapText="1"/>
    </xf>
    <xf numFmtId="3" fontId="7" fillId="3" borderId="4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3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vertical="center" wrapText="1"/>
    </xf>
    <xf numFmtId="0" fontId="0" fillId="0" borderId="0" xfId="0" applyAlignment="1">
      <alignment wrapText="1"/>
    </xf>
    <xf numFmtId="164" fontId="2" fillId="3" borderId="4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3" fontId="2" fillId="3" borderId="5" xfId="0" applyNumberFormat="1" applyFont="1" applyFill="1" applyBorder="1" applyAlignment="1">
      <alignment horizontal="right" vertical="center" wrapText="1"/>
    </xf>
    <xf numFmtId="3" fontId="7" fillId="3" borderId="5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2" xfId="0" applyFont="1" applyFill="1" applyBorder="1" applyAlignment="1">
      <alignment horizontal="right" vertical="center" wrapText="1"/>
    </xf>
    <xf numFmtId="3" fontId="2" fillId="3" borderId="2" xfId="0" applyNumberFormat="1" applyFont="1" applyFill="1" applyBorder="1" applyAlignment="1">
      <alignment horizontal="right" vertical="center" wrapText="1"/>
    </xf>
    <xf numFmtId="3" fontId="7" fillId="3" borderId="2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164" fontId="2" fillId="3" borderId="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right" vertical="center" wrapText="1"/>
    </xf>
    <xf numFmtId="164" fontId="7" fillId="3" borderId="4" xfId="0" applyNumberFormat="1" applyFont="1" applyFill="1" applyBorder="1" applyAlignment="1">
      <alignment horizontal="right" vertical="center" wrapText="1"/>
    </xf>
    <xf numFmtId="164" fontId="7" fillId="3" borderId="2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7" fillId="3" borderId="5" xfId="0" applyNumberFormat="1" applyFont="1" applyFill="1" applyBorder="1" applyAlignment="1">
      <alignment horizontal="right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65" fontId="2" fillId="3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3" fontId="2" fillId="3" borderId="4" xfId="0" applyNumberFormat="1" applyFont="1" applyFill="1" applyBorder="1" applyAlignment="1">
      <alignment vertical="center" wrapText="1"/>
    </xf>
    <xf numFmtId="3" fontId="3" fillId="3" borderId="4" xfId="0" applyNumberFormat="1" applyFont="1" applyFill="1" applyBorder="1" applyAlignment="1">
      <alignment vertical="center" wrapText="1"/>
    </xf>
    <xf numFmtId="3" fontId="2" fillId="3" borderId="4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/>
    </xf>
    <xf numFmtId="166" fontId="2" fillId="3" borderId="4" xfId="0" applyNumberFormat="1" applyFont="1" applyFill="1" applyBorder="1" applyAlignment="1">
      <alignment horizontal="right" vertical="center" wrapText="1"/>
    </xf>
    <xf numFmtId="3" fontId="3" fillId="3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right" vertical="center" wrapText="1"/>
    </xf>
    <xf numFmtId="164" fontId="0" fillId="0" borderId="0" xfId="0" applyNumberFormat="1"/>
    <xf numFmtId="164" fontId="16" fillId="0" borderId="0" xfId="0" applyNumberFormat="1" applyFont="1"/>
    <xf numFmtId="3" fontId="0" fillId="0" borderId="0" xfId="0" applyNumberFormat="1"/>
    <xf numFmtId="0" fontId="17" fillId="0" borderId="0" xfId="0" applyFont="1"/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3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3" fillId="7" borderId="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right" vertical="center" wrapText="1"/>
    </xf>
    <xf numFmtId="166" fontId="2" fillId="3" borderId="2" xfId="0" applyNumberFormat="1" applyFont="1" applyFill="1" applyBorder="1" applyAlignment="1">
      <alignment horizontal="right" vertical="center" wrapText="1"/>
    </xf>
    <xf numFmtId="3" fontId="2" fillId="3" borderId="3" xfId="0" applyNumberFormat="1" applyFont="1" applyFill="1" applyBorder="1" applyAlignment="1">
      <alignment horizontal="right" vertical="center" wrapText="1"/>
    </xf>
    <xf numFmtId="3" fontId="7" fillId="3" borderId="3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/>
    </xf>
    <xf numFmtId="3" fontId="2" fillId="0" borderId="2" xfId="0" applyNumberFormat="1" applyFont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right" vertical="center" wrapText="1"/>
    </xf>
    <xf numFmtId="0" fontId="20" fillId="8" borderId="0" xfId="0" applyFont="1" applyFill="1"/>
    <xf numFmtId="0" fontId="0" fillId="8" borderId="0" xfId="0" applyFill="1"/>
    <xf numFmtId="0" fontId="21" fillId="8" borderId="0" xfId="0" applyFont="1" applyFill="1"/>
    <xf numFmtId="0" fontId="22" fillId="8" borderId="0" xfId="0" applyFont="1" applyFill="1"/>
    <xf numFmtId="0" fontId="0" fillId="8" borderId="0" xfId="0" applyFill="1" applyAlignment="1">
      <alignment wrapText="1"/>
    </xf>
    <xf numFmtId="0" fontId="3" fillId="5" borderId="1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horizontal="right" vertical="center"/>
    </xf>
    <xf numFmtId="164" fontId="7" fillId="3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1" fontId="2" fillId="0" borderId="4" xfId="0" applyNumberFormat="1" applyFont="1" applyBorder="1" applyAlignment="1">
      <alignment horizontal="right" vertical="center" wrapText="1"/>
    </xf>
    <xf numFmtId="3" fontId="2" fillId="0" borderId="2" xfId="0" applyNumberFormat="1" applyFont="1" applyBorder="1" applyAlignment="1">
      <alignment horizontal="right" vertical="center" wrapText="1"/>
    </xf>
    <xf numFmtId="166" fontId="2" fillId="0" borderId="4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3" fontId="2" fillId="0" borderId="4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3" fillId="2" borderId="5" xfId="0" applyFont="1" applyFill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right" vertical="center"/>
    </xf>
    <xf numFmtId="4" fontId="0" fillId="0" borderId="0" xfId="0" applyNumberFormat="1"/>
    <xf numFmtId="164" fontId="2" fillId="0" borderId="4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3" fontId="2" fillId="3" borderId="6" xfId="0" applyNumberFormat="1" applyFont="1" applyFill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7" fillId="3" borderId="20" xfId="0" applyNumberFormat="1" applyFont="1" applyFill="1" applyBorder="1" applyAlignment="1">
      <alignment horizontal="right" vertical="center" wrapText="1"/>
    </xf>
    <xf numFmtId="164" fontId="7" fillId="3" borderId="2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3" fontId="3" fillId="3" borderId="17" xfId="0" applyNumberFormat="1" applyFont="1" applyFill="1" applyBorder="1" applyAlignment="1">
      <alignment horizontal="right" vertical="center" wrapText="1"/>
    </xf>
    <xf numFmtId="3" fontId="2" fillId="3" borderId="17" xfId="0" applyNumberFormat="1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3" fontId="3" fillId="0" borderId="4" xfId="0" applyNumberFormat="1" applyFont="1" applyBorder="1" applyAlignment="1">
      <alignment horizontal="right" vertical="center" wrapText="1"/>
    </xf>
    <xf numFmtId="0" fontId="19" fillId="8" borderId="0" xfId="1" applyFill="1" applyBorder="1" applyAlignment="1">
      <alignment horizontal="left" vertical="center"/>
    </xf>
    <xf numFmtId="0" fontId="19" fillId="0" borderId="0" xfId="1" applyAlignment="1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19" fillId="8" borderId="0" xfId="1" applyFill="1" applyBorder="1" applyAlignment="1">
      <alignment vertical="center"/>
    </xf>
    <xf numFmtId="0" fontId="19" fillId="8" borderId="0" xfId="1" applyFill="1" applyBorder="1" applyAlignment="1">
      <alignment vertical="center" wrapText="1"/>
    </xf>
    <xf numFmtId="0" fontId="19" fillId="8" borderId="0" xfId="1" applyFill="1" applyBorder="1" applyAlignment="1">
      <alignment wrapText="1"/>
    </xf>
    <xf numFmtId="0" fontId="19" fillId="0" borderId="0" xfId="1" applyAlignment="1">
      <alignment wrapText="1"/>
    </xf>
    <xf numFmtId="0" fontId="19" fillId="0" borderId="0" xfId="1" applyFill="1" applyAlignment="1"/>
    <xf numFmtId="0" fontId="19" fillId="8" borderId="0" xfId="1" applyFill="1" applyBorder="1" applyAlignment="1"/>
    <xf numFmtId="0" fontId="4" fillId="0" borderId="9" xfId="0" applyFont="1" applyBorder="1" applyAlignment="1">
      <alignment vertical="center" wrapText="1"/>
    </xf>
    <xf numFmtId="0" fontId="0" fillId="0" borderId="9" xfId="0" applyBorder="1" applyAlignment="1">
      <alignment wrapText="1"/>
    </xf>
    <xf numFmtId="0" fontId="5" fillId="0" borderId="16" xfId="0" applyFont="1" applyBorder="1" applyAlignment="1">
      <alignment vertical="center" wrapText="1"/>
    </xf>
    <xf numFmtId="0" fontId="0" fillId="0" borderId="16" xfId="0" applyBorder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2" xfId="0" applyBorder="1"/>
    <xf numFmtId="0" fontId="7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66" fontId="2" fillId="2" borderId="5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6" xfId="0" applyFont="1" applyBorder="1" applyAlignment="1">
      <alignment wrapText="1"/>
    </xf>
    <xf numFmtId="0" fontId="14" fillId="0" borderId="9" xfId="0" applyFont="1" applyBorder="1" applyAlignment="1">
      <alignment vertical="center" wrapText="1"/>
    </xf>
    <xf numFmtId="0" fontId="0" fillId="0" borderId="16" xfId="0" applyBorder="1"/>
    <xf numFmtId="0" fontId="2" fillId="0" borderId="16" xfId="0" applyFont="1" applyBorder="1" applyAlignment="1">
      <alignment wrapText="1"/>
    </xf>
    <xf numFmtId="0" fontId="3" fillId="5" borderId="10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16" xfId="0" applyFont="1" applyBorder="1" applyAlignment="1">
      <alignment vertical="center" wrapText="1"/>
    </xf>
    <xf numFmtId="0" fontId="2" fillId="2" borderId="1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7" fillId="3" borderId="10" xfId="0" applyNumberFormat="1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4">
    <cellStyle name="Čárka 3" xfId="3" xr:uid="{F660B06B-3A3D-4744-A729-0BCE3E9C0A90}"/>
    <cellStyle name="Hypertextový odkaz" xfId="1" builtinId="8"/>
    <cellStyle name="Normální" xfId="0" builtinId="0"/>
    <cellStyle name="Normální 5" xfId="2" xr:uid="{E146D355-2E47-4FEC-84A6-D6695DC0A7AD}"/>
  </cellStyles>
  <dxfs count="0"/>
  <tableStyles count="0" defaultTableStyle="TableStyleMedium2" defaultPivotStyle="PivotStyleLight16"/>
  <colors>
    <mruColors>
      <color rgb="FFCCCCCC"/>
      <color rgb="FFCDCD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091589888712474E-2"/>
          <c:y val="9.8867147270854785E-2"/>
          <c:w val="0.91078952579487238"/>
          <c:h val="0.752153879838140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486968449931404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7C84-4DF3-B803-8CF6C8BC5E37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C84-4DF3-B803-8CF6C8BC5E37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C84-4DF3-B803-8CF6C8BC5E37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C84-4DF3-B803-8CF6C8BC5E37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C84-4DF3-B803-8CF6C8BC5E37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C84-4DF3-B803-8CF6C8BC5E37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C84-4DF3-B803-8CF6C8BC5E37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C84-4DF3-B803-8CF6C8BC5E37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C84-4DF3-B803-8CF6C8BC5E37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7C84-4DF3-B803-8CF6C8BC5E37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C84-4DF3-B803-8CF6C8BC5E37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C84-4DF3-B803-8CF6C8BC5E37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C84-4DF3-B803-8CF6C8BC5E37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C84-4DF3-B803-8CF6C8BC5E37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C84-4DF3-B803-8CF6C8BC5E37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C84-4DF3-B803-8CF6C8BC5E37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7C84-4DF3-B803-8CF6C8BC5E37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7C84-4DF3-B803-8CF6C8BC5E37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7C84-4DF3-B803-8CF6C8BC5E37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7C84-4DF3-B803-8CF6C8BC5E37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7C84-4DF3-B803-8CF6C8BC5E37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7C84-4DF3-B803-8CF6C8BC5E37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7C84-4DF3-B803-8CF6C8BC5E37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7C84-4DF3-B803-8CF6C8BC5E37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7C84-4DF3-B803-8CF6C8BC5E37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7C84-4DF3-B803-8CF6C8BC5E37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7C84-4DF3-B803-8CF6C8BC5E37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7C84-4DF3-B803-8CF6C8BC5E37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7C84-4DF3-B803-8CF6C8BC5E37}"/>
                </c:ext>
              </c:extLst>
            </c:dLbl>
            <c:dLbl>
              <c:idx val="29"/>
              <c:layout>
                <c:manualLayout>
                  <c:x val="-7.3159579332418836E-3"/>
                  <c:y val="-4.115226337448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7C84-4DF3-B803-8CF6C8BC5E37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cs-CZ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'3.5.2_Tab.9_Obr.1'!$B$2:$AE$2</c:f>
              <c:numCache>
                <c:formatCode>General</c:formatCode>
                <c:ptCount val="30"/>
                <c:pt idx="0">
                  <c:v>1930</c:v>
                </c:pt>
                <c:pt idx="1">
                  <c:v>1950</c:v>
                </c:pt>
                <c:pt idx="2">
                  <c:v>1960</c:v>
                </c:pt>
                <c:pt idx="3">
                  <c:v>1970</c:v>
                </c:pt>
                <c:pt idx="4">
                  <c:v>1980</c:v>
                </c:pt>
                <c:pt idx="5">
                  <c:v>1990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numCache>
            </c:numRef>
          </c:cat>
          <c:val>
            <c:numRef>
              <c:f>'3.5.2_Tab.9_Obr.1'!$B$4:$AE$4</c:f>
              <c:numCache>
                <c:formatCode>0.0</c:formatCode>
                <c:ptCount val="30"/>
                <c:pt idx="0">
                  <c:v>307</c:v>
                </c:pt>
                <c:pt idx="1">
                  <c:v>322</c:v>
                </c:pt>
                <c:pt idx="2">
                  <c:v>348</c:v>
                </c:pt>
                <c:pt idx="3">
                  <c:v>445</c:v>
                </c:pt>
                <c:pt idx="4">
                  <c:v>536</c:v>
                </c:pt>
                <c:pt idx="5">
                  <c:v>564</c:v>
                </c:pt>
                <c:pt idx="6">
                  <c:v>630.48290699999995</c:v>
                </c:pt>
                <c:pt idx="7">
                  <c:v>638.23735499999998</c:v>
                </c:pt>
                <c:pt idx="8">
                  <c:v>645.08538699999997</c:v>
                </c:pt>
                <c:pt idx="9">
                  <c:v>649.95431699999995</c:v>
                </c:pt>
                <c:pt idx="10">
                  <c:v>657.56908299999998</c:v>
                </c:pt>
                <c:pt idx="11">
                  <c:v>663.17221300000006</c:v>
                </c:pt>
                <c:pt idx="12">
                  <c:v>667.83584599999995</c:v>
                </c:pt>
                <c:pt idx="13">
                  <c:v>672.93503799999996</c:v>
                </c:pt>
                <c:pt idx="14">
                  <c:v>676.39008999999999</c:v>
                </c:pt>
                <c:pt idx="15">
                  <c:v>677.99804600000004</c:v>
                </c:pt>
                <c:pt idx="16">
                  <c:v>680.594202</c:v>
                </c:pt>
                <c:pt idx="17">
                  <c:v>682.97983199999999</c:v>
                </c:pt>
                <c:pt idx="18">
                  <c:v>685.63797299999999</c:v>
                </c:pt>
                <c:pt idx="19">
                  <c:v>687.15262800000005</c:v>
                </c:pt>
                <c:pt idx="20">
                  <c:v>688.31583799999999</c:v>
                </c:pt>
                <c:pt idx="21">
                  <c:v>692.58957299999997</c:v>
                </c:pt>
                <c:pt idx="22">
                  <c:v>695.83682699999997</c:v>
                </c:pt>
                <c:pt idx="23">
                  <c:v>699.03143899999998</c:v>
                </c:pt>
                <c:pt idx="24">
                  <c:v>702.887247</c:v>
                </c:pt>
                <c:pt idx="25">
                  <c:v>704.89131099999997</c:v>
                </c:pt>
                <c:pt idx="26">
                  <c:v>701.05123200000003</c:v>
                </c:pt>
                <c:pt idx="27">
                  <c:v>698.79441499999996</c:v>
                </c:pt>
                <c:pt idx="28">
                  <c:v>689.04511000000002</c:v>
                </c:pt>
                <c:pt idx="29">
                  <c:v>685.76229599999999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84-4DF3-B803-8CF6C8BC5E37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24"/>
        <c:axId val="1210738735"/>
        <c:axId val="1210740655"/>
      </c:barChart>
      <c:catAx>
        <c:axId val="1210738735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12700" cap="flat" cmpd="sng" algn="ctr">
            <a:solidFill>
              <a:schemeClr val="tx1">
                <a:alpha val="99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210740655"/>
        <c:crosses val="autoZero"/>
        <c:auto val="1"/>
        <c:lblAlgn val="ctr"/>
        <c:lblOffset val="100"/>
        <c:noMultiLvlLbl val="0"/>
      </c:catAx>
      <c:valAx>
        <c:axId val="1210740655"/>
        <c:scaling>
          <c:orientation val="minMax"/>
        </c:scaling>
        <c:delete val="0"/>
        <c:axPos val="l"/>
        <c:majorGridlines>
          <c:spPr>
            <a:ln w="12700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mil. m³</a:t>
                </a:r>
              </a:p>
            </c:rich>
          </c:tx>
          <c:layout>
            <c:manualLayout>
              <c:xMode val="edge"/>
              <c:yMode val="edge"/>
              <c:x val="1.646090534979424E-2"/>
              <c:y val="1.56442339661198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cs-CZ"/>
          </a:p>
        </c:txPr>
        <c:crossAx val="1210738735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20</xdr:col>
      <xdr:colOff>38100</xdr:colOff>
      <xdr:row>30</xdr:row>
      <xdr:rowOff>426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4ADF940-9D7F-45B8-A028-5796BDF99E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0975"/>
          <a:ext cx="12230100" cy="52487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171450</xdr:rowOff>
    </xdr:from>
    <xdr:to>
      <xdr:col>10</xdr:col>
      <xdr:colOff>361950</xdr:colOff>
      <xdr:row>24</xdr:row>
      <xdr:rowOff>177800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A0B4C553-3990-449B-95C0-401ABBAAE6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5F2F3-8A6B-499A-83FC-6C32D0A2943F}">
  <dimension ref="A2:X39"/>
  <sheetViews>
    <sheetView tabSelected="1" workbookViewId="0"/>
  </sheetViews>
  <sheetFormatPr defaultColWidth="8.85546875" defaultRowHeight="15" x14ac:dyDescent="0.25"/>
  <cols>
    <col min="1" max="16384" width="8.85546875" style="104"/>
  </cols>
  <sheetData>
    <row r="2" spans="1:21" ht="20.25" x14ac:dyDescent="0.3">
      <c r="A2" s="103" t="s">
        <v>0</v>
      </c>
    </row>
    <row r="4" spans="1:21" ht="18" x14ac:dyDescent="0.25">
      <c r="A4" s="105" t="s">
        <v>1</v>
      </c>
    </row>
    <row r="5" spans="1:21" ht="18" x14ac:dyDescent="0.25">
      <c r="A5" s="105"/>
    </row>
    <row r="6" spans="1:21" ht="15.75" x14ac:dyDescent="0.25">
      <c r="A6" s="106" t="s">
        <v>2</v>
      </c>
    </row>
    <row r="7" spans="1:21" x14ac:dyDescent="0.25">
      <c r="A7" s="149" t="s">
        <v>3</v>
      </c>
      <c r="B7" s="150"/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</row>
    <row r="8" spans="1:21" x14ac:dyDescent="0.25">
      <c r="A8" s="151" t="s">
        <v>319</v>
      </c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</row>
    <row r="9" spans="1:21" x14ac:dyDescent="0.25">
      <c r="A9" s="152" t="s">
        <v>320</v>
      </c>
      <c r="B9" s="153"/>
      <c r="C9" s="153"/>
      <c r="D9" s="153"/>
      <c r="E9" s="153"/>
      <c r="F9" s="153"/>
      <c r="G9" s="153"/>
      <c r="H9" s="153"/>
      <c r="I9" s="153"/>
      <c r="J9" s="148"/>
      <c r="K9" s="148"/>
      <c r="L9" s="148"/>
      <c r="M9" s="148"/>
      <c r="N9" s="148"/>
      <c r="O9" s="148"/>
      <c r="P9" s="148"/>
    </row>
    <row r="10" spans="1:21" x14ac:dyDescent="0.25">
      <c r="A10" s="152" t="s">
        <v>350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07"/>
      <c r="R10" s="107"/>
      <c r="S10" s="107"/>
      <c r="T10" s="107"/>
      <c r="U10" s="107"/>
    </row>
    <row r="11" spans="1:21" x14ac:dyDescent="0.25">
      <c r="A11" s="151" t="s">
        <v>321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</row>
    <row r="12" spans="1:21" x14ac:dyDescent="0.25">
      <c r="A12" s="151" t="s">
        <v>322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</row>
    <row r="13" spans="1:21" x14ac:dyDescent="0.25">
      <c r="A13" s="151" t="s">
        <v>351</v>
      </c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</row>
    <row r="14" spans="1:21" x14ac:dyDescent="0.25">
      <c r="A14" s="151" t="s">
        <v>324</v>
      </c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</row>
    <row r="15" spans="1:21" x14ac:dyDescent="0.25">
      <c r="A15" s="151" t="s">
        <v>325</v>
      </c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48"/>
    </row>
    <row r="16" spans="1:21" x14ac:dyDescent="0.25">
      <c r="A16" s="155" t="s">
        <v>326</v>
      </c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5"/>
      <c r="P16" s="155"/>
    </row>
    <row r="17" spans="1:18" x14ac:dyDescent="0.25">
      <c r="A17" s="152" t="s">
        <v>327</v>
      </c>
      <c r="B17" s="153"/>
      <c r="C17" s="153"/>
      <c r="D17" s="153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</row>
    <row r="18" spans="1:18" x14ac:dyDescent="0.25">
      <c r="A18" s="147" t="s">
        <v>328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</row>
    <row r="19" spans="1:18" x14ac:dyDescent="0.25">
      <c r="A19" s="151" t="s">
        <v>329</v>
      </c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</row>
    <row r="20" spans="1:18" x14ac:dyDescent="0.25">
      <c r="A20" s="151" t="s">
        <v>352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</row>
    <row r="21" spans="1:18" x14ac:dyDescent="0.25">
      <c r="A21" s="151" t="s">
        <v>331</v>
      </c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</row>
    <row r="22" spans="1:18" x14ac:dyDescent="0.25">
      <c r="A22" s="151" t="s">
        <v>332</v>
      </c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  <c r="N22" s="148"/>
      <c r="O22" s="148"/>
      <c r="P22" s="148"/>
    </row>
    <row r="23" spans="1:18" x14ac:dyDescent="0.25">
      <c r="A23" s="149" t="s">
        <v>4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50"/>
      <c r="P23" s="150"/>
      <c r="Q23" s="150"/>
    </row>
    <row r="24" spans="1:18" x14ac:dyDescent="0.25">
      <c r="A24" s="152" t="s">
        <v>353</v>
      </c>
      <c r="B24" s="153"/>
      <c r="C24" s="153"/>
      <c r="D24" s="153"/>
      <c r="E24" s="153"/>
      <c r="F24" s="153"/>
      <c r="G24" s="153"/>
      <c r="H24" s="153"/>
      <c r="I24" s="153"/>
      <c r="J24" s="153"/>
      <c r="K24" s="153"/>
      <c r="L24" s="153"/>
      <c r="M24" s="153"/>
      <c r="N24" s="153"/>
      <c r="O24" s="148"/>
      <c r="P24" s="148"/>
    </row>
    <row r="25" spans="1:18" x14ac:dyDescent="0.25">
      <c r="A25" s="152" t="s">
        <v>334</v>
      </c>
      <c r="B25" s="153"/>
      <c r="C25" s="153"/>
      <c r="D25" s="153"/>
      <c r="E25" s="153"/>
      <c r="F25" s="153"/>
      <c r="G25" s="153"/>
      <c r="H25" s="153"/>
      <c r="I25" s="153"/>
      <c r="J25" s="148"/>
      <c r="K25" s="148"/>
      <c r="L25" s="148"/>
      <c r="M25" s="148"/>
      <c r="N25" s="148"/>
      <c r="O25" s="148"/>
      <c r="P25" s="148"/>
    </row>
    <row r="26" spans="1:18" x14ac:dyDescent="0.25">
      <c r="A26" s="151" t="s">
        <v>335</v>
      </c>
      <c r="B26" s="148"/>
      <c r="C26" s="148"/>
      <c r="D26" s="148"/>
      <c r="E26" s="148"/>
      <c r="F26" s="148"/>
      <c r="G26" s="148"/>
      <c r="H26" s="148"/>
      <c r="I26" s="148"/>
      <c r="J26" s="148"/>
      <c r="K26" s="148"/>
      <c r="L26" s="148"/>
      <c r="M26" s="148"/>
      <c r="N26" s="148"/>
      <c r="O26" s="148"/>
      <c r="P26" s="148"/>
    </row>
    <row r="27" spans="1:18" x14ac:dyDescent="0.25">
      <c r="A27" s="151" t="s">
        <v>336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</row>
    <row r="28" spans="1:18" x14ac:dyDescent="0.25">
      <c r="A28" s="152" t="s">
        <v>354</v>
      </c>
      <c r="B28" s="154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07"/>
      <c r="R28" s="107"/>
    </row>
    <row r="29" spans="1:18" x14ac:dyDescent="0.25">
      <c r="A29" s="152" t="s">
        <v>339</v>
      </c>
      <c r="B29" s="153"/>
      <c r="C29" s="153"/>
      <c r="D29" s="153"/>
      <c r="E29" s="153"/>
      <c r="F29" s="153"/>
      <c r="G29" s="153"/>
      <c r="H29" s="153"/>
      <c r="I29" s="153"/>
      <c r="J29" s="153"/>
      <c r="K29" s="153"/>
      <c r="L29" s="148"/>
      <c r="M29" s="148"/>
      <c r="N29" s="148"/>
      <c r="O29" s="148"/>
      <c r="P29" s="148"/>
    </row>
    <row r="30" spans="1:18" x14ac:dyDescent="0.25">
      <c r="A30" s="156" t="s">
        <v>340</v>
      </c>
      <c r="B30" s="148"/>
      <c r="C30" s="148"/>
      <c r="D30" s="148"/>
      <c r="E30" s="148"/>
      <c r="F30" s="148"/>
      <c r="G30" s="148"/>
      <c r="H30" s="148"/>
      <c r="I30" s="148"/>
      <c r="J30" s="148"/>
      <c r="K30" s="148"/>
      <c r="L30" s="148"/>
      <c r="M30" s="148"/>
      <c r="N30" s="148"/>
      <c r="O30" s="148"/>
      <c r="P30" s="148"/>
    </row>
    <row r="31" spans="1:18" x14ac:dyDescent="0.25">
      <c r="A31" s="151" t="s">
        <v>355</v>
      </c>
      <c r="B31" s="148"/>
      <c r="C31" s="148"/>
      <c r="D31" s="148"/>
      <c r="E31" s="148"/>
      <c r="F31" s="148"/>
      <c r="G31" s="148"/>
      <c r="H31" s="148"/>
      <c r="I31" s="148"/>
      <c r="J31" s="148"/>
      <c r="K31" s="148"/>
      <c r="L31" s="148"/>
      <c r="M31" s="148"/>
      <c r="N31" s="148"/>
      <c r="O31" s="148"/>
      <c r="P31" s="148"/>
    </row>
    <row r="32" spans="1:18" x14ac:dyDescent="0.25">
      <c r="A32" s="151" t="s">
        <v>342</v>
      </c>
      <c r="B32" s="148"/>
      <c r="C32" s="148"/>
      <c r="D32" s="148"/>
      <c r="E32" s="148"/>
      <c r="F32" s="148"/>
      <c r="G32" s="148"/>
      <c r="H32" s="148"/>
      <c r="I32" s="148"/>
      <c r="J32" s="148"/>
      <c r="K32" s="148"/>
      <c r="L32" s="148"/>
      <c r="M32" s="148"/>
      <c r="N32" s="148"/>
      <c r="O32" s="148"/>
      <c r="P32" s="148"/>
    </row>
    <row r="33" spans="1:24" x14ac:dyDescent="0.25">
      <c r="A33" s="151" t="s">
        <v>343</v>
      </c>
      <c r="B33" s="148"/>
      <c r="C33" s="148"/>
      <c r="D33" s="14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148"/>
    </row>
    <row r="34" spans="1:24" x14ac:dyDescent="0.25">
      <c r="A34" s="152" t="s">
        <v>344</v>
      </c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48"/>
      <c r="M34" s="148"/>
      <c r="N34" s="148"/>
      <c r="O34" s="148"/>
      <c r="P34" s="148"/>
    </row>
    <row r="35" spans="1:24" x14ac:dyDescent="0.25">
      <c r="A35" s="152" t="s">
        <v>345</v>
      </c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48"/>
      <c r="M35" s="148"/>
      <c r="N35" s="148"/>
      <c r="O35" s="148"/>
      <c r="P35" s="148"/>
    </row>
    <row r="36" spans="1:24" x14ac:dyDescent="0.25">
      <c r="A36" s="152" t="s">
        <v>346</v>
      </c>
      <c r="B36" s="154"/>
      <c r="C36" s="154"/>
      <c r="D36" s="154"/>
      <c r="E36" s="154"/>
      <c r="F36" s="154"/>
      <c r="G36" s="154"/>
      <c r="H36" s="154"/>
      <c r="I36" s="154"/>
      <c r="J36" s="154"/>
      <c r="K36" s="154"/>
      <c r="L36" s="154"/>
      <c r="M36" s="154"/>
      <c r="N36" s="154"/>
      <c r="O36" s="154"/>
      <c r="P36" s="154"/>
      <c r="Q36" s="107"/>
      <c r="R36" s="107"/>
      <c r="S36" s="107"/>
      <c r="T36" s="107"/>
      <c r="U36" s="107"/>
      <c r="V36" s="107"/>
      <c r="W36" s="107"/>
      <c r="X36" s="107"/>
    </row>
    <row r="37" spans="1:24" x14ac:dyDescent="0.25">
      <c r="A37" s="151" t="s">
        <v>349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</row>
    <row r="38" spans="1:24" x14ac:dyDescent="0.25">
      <c r="A38" s="151" t="s">
        <v>347</v>
      </c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</row>
    <row r="39" spans="1:24" x14ac:dyDescent="0.25">
      <c r="A39" s="151" t="s">
        <v>348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8"/>
      <c r="P39" s="148"/>
    </row>
  </sheetData>
  <mergeCells count="33">
    <mergeCell ref="A37:P37"/>
    <mergeCell ref="A38:P38"/>
    <mergeCell ref="A39:P39"/>
    <mergeCell ref="A31:P31"/>
    <mergeCell ref="A32:P32"/>
    <mergeCell ref="A33:P33"/>
    <mergeCell ref="A34:P34"/>
    <mergeCell ref="A35:P35"/>
    <mergeCell ref="A36:P36"/>
    <mergeCell ref="A30:P30"/>
    <mergeCell ref="A19:P19"/>
    <mergeCell ref="A20:P20"/>
    <mergeCell ref="A21:P21"/>
    <mergeCell ref="A22:P22"/>
    <mergeCell ref="A23:Q23"/>
    <mergeCell ref="A24:P24"/>
    <mergeCell ref="A25:P25"/>
    <mergeCell ref="A26:P26"/>
    <mergeCell ref="A27:P27"/>
    <mergeCell ref="A28:P28"/>
    <mergeCell ref="A29:P29"/>
    <mergeCell ref="A18:P18"/>
    <mergeCell ref="A7:Q7"/>
    <mergeCell ref="A8:P8"/>
    <mergeCell ref="A9:P9"/>
    <mergeCell ref="A10:P10"/>
    <mergeCell ref="A11:P11"/>
    <mergeCell ref="A12:P12"/>
    <mergeCell ref="A13:P13"/>
    <mergeCell ref="A14:P14"/>
    <mergeCell ref="A15:P15"/>
    <mergeCell ref="A16:P16"/>
    <mergeCell ref="A17:P17"/>
  </mergeCells>
  <hyperlinks>
    <hyperlink ref="A8:P8" location="'3.5.1_Tab.1'!A1" display="Tab. 3.5.1.1 Výměra lesní půdy k 31. 12., 1980–2019" xr:uid="{5FC4C44F-5663-4F72-8316-8767DDF3473C}"/>
    <hyperlink ref="A9:P9" location="'3.5.1_Tab.2'!A1" display="Tab. 3.5.1.2 Lesy v jednotlivých krajích k 31. 12. 2019" xr:uid="{94FEBE33-DD7E-4C88-9957-BE493E0FA0DC}"/>
    <hyperlink ref="A10:P10" location="'3.5.1_Tab.3'!A1" display="Tab. 3.5.1.3 Druhová skladba lesů ČR, 1950–2019" xr:uid="{17DB6ADA-34B9-4C69-B206-7F4A5783E4AA}"/>
    <hyperlink ref="A11:P11" location="'3.5.1_Tab.4'!A1" display="Tab. 3.5.1.4 Rekonstruovaná přirozená, současná a doporučená skladba lesů v r. 2019" xr:uid="{F1544294-0EF8-44BF-9C9C-2628874DA1F1}"/>
    <hyperlink ref="A12:P12" location="'3.5.1_Tab.5'!A1" display="Tab. 3.5.1.5 Věková struktura porostů, 1920–2019" xr:uid="{E3CB537C-BC69-49BC-AFA9-D42FCBC49709}"/>
    <hyperlink ref="A13:P13" location="'3.5.1_Tab.6'!A1" display="Tab. 3.5.1.6 Kategorizace lesů v r. 2019" xr:uid="{BDA5B849-F723-4CCD-A3C7-F7A9E658BCE2}"/>
    <hyperlink ref="A14:P14" location="'3.5.1_Tab.7'!A1" display="Tab. 3.5.1.7 Rozloha a vlastnické poměry lesů k 31. 12., 1990–2019" xr:uid="{AE99CAE0-36D6-46AE-BFCC-4F30822E587C}"/>
    <hyperlink ref="A15:P15" location="'3.5.1_Tab.8'!A1" display="Tab. 3.5.1.8 Vývoj poškození lesních porostů defoliací, 2001–2019" xr:uid="{942EEBE7-3BBF-471F-9E2D-86EED03AC240}"/>
    <hyperlink ref="A16:P16" location="'3.5.1_Tab.9'!A1" display="Tab. 3.5.1.9 Poškození základních druhů dřevin defoliací v r. 2019" xr:uid="{0A745C52-DCE8-450E-BF91-B56A743968EF}"/>
    <hyperlink ref="A17:P17" location="'3.5.1_Tab.10'!A1" display="Tab. 3.5.1.10 Lesní požáry v krajích v r. 2019" xr:uid="{B6AD67C2-B31D-44B3-843D-203E488F8A8B}"/>
    <hyperlink ref="A18:P18" location="'3.5.1_Tab.11'!A1" display="Tab. 3.5.1.11 Plocha lesních požárů dle druhu lesa v r. 2019" xr:uid="{578EE865-DBE6-4924-95D0-EB264E25D6FD}"/>
    <hyperlink ref="A19:P19" location="'3.5.1_Tab.12'!A1" display="Tab. 3.5.1.12 Poškození porostů hmyzem, 2006–2019" xr:uid="{47913D51-3D39-40BF-8852-38B2ED7056C6}"/>
    <hyperlink ref="A20:P20" location="'3.5.1_Tab.13'!A1" display="Tab. 3.5.1.13 Evidované objemy smrkového dřeva napadeného kůrovci, 1981–2019" xr:uid="{0EFC3F18-CD25-4E93-8763-79B2BCF3F440}"/>
    <hyperlink ref="A21:P21" location="'3.5.1_Tab.14'!A1" display="Tab. 3.5.1.14 Poškození porostů hlodavci, 2006–2019" xr:uid="{7350572A-0AAD-4DF7-B3A0-121F5D0AEF77}"/>
    <hyperlink ref="A22:P22" location="'3.5.1_Obr.1'!A1" display="Obr. 3.5.1.1 Evidované kůrovcové dříví ve smrkových porostech v r. 2019" xr:uid="{108C9013-D9B8-4665-962B-1D3C42636529}"/>
    <hyperlink ref="A24:P24" location="'3.5.2_Tab.1'!A1" display="Tab. 3.5.2.1 Obnova lesa, 1970–2019" xr:uid="{9E9B3CE0-1835-4FD5-A932-6361A59F87F1}"/>
    <hyperlink ref="A25:P25" location="'3.5.2_Tab.2'!A1" display="Tab. 3.5.2.2 Zalesňování a přirozená obnova dle krajů v r. 2019" xr:uid="{EC4E1095-F86A-4E62-A461-9FEDEFBC10EC}"/>
    <hyperlink ref="A26:P26" location="'3.5.2_Tab.3'!A1" display="Tab. 3.5.2.3 Bilance holin, 2004–2019" xr:uid="{74D268FC-834C-4FE5-A35E-48C70A1D616D}"/>
    <hyperlink ref="A27:P27" location="'3.5.2_Tab.4'!A1" display="Tab. 3.5.2.4 Rozsah provedených výchovných zásahů, 2006–2019" xr:uid="{E252A63D-0B47-4DDC-9810-5F3C0B26E0F4}"/>
    <hyperlink ref="A28:P28" location="'3.5.2_Tab.5'!A1" display="Tab. 3.5.2.5 Těžba dřeva, 1970–2019" xr:uid="{B6893CEF-E192-4B7A-BAB3-0946EEA60A61}"/>
    <hyperlink ref="A29:P29" location="'3.5.2_Tab.6'!A1" display="Tab. 3.5.2.6 Těžba dřeva dle krajů v r. 2019" xr:uid="{89408743-3A9F-497D-B21C-58ACE8FE4A40}"/>
    <hyperlink ref="A30:P30" location="'3.5.2_Tab.7'!A1" display="Tab. 3.5.2.7 Rozloha lesů s pasečným a výběrným způsobem hospodaření, 2005–2019" xr:uid="{3E81D592-F8E0-46C5-8078-A6806EE4D943}"/>
    <hyperlink ref="A31:P31" location="'3.5.2_Tab.8'!A1" display="Tab. 3.5.2.8 Porovnání celkového průměrného přírůstu (CPP) s realizovanými těžbami dřeva, 1970–2019" xr:uid="{503C5984-BA76-4028-BE17-2F173A9A4B76}"/>
    <hyperlink ref="A32:P32" location="'3.5.2_Tab.9_Obr.1'!A1" display="Tab. 3.5.2.9 Celková zásoba dřeva v lesích ČR, 1930–2019" xr:uid="{5BCCF4A7-6812-4065-A7DC-A417458A4ED3}"/>
    <hyperlink ref="A33:P33" location="'3.5.2_Tab.9_Obr.1'!A1" display="Obr. 3.5.2.1 Celkové porostní zásoby dřeva v lesích ČR, 1930–2019" xr:uid="{12EB0440-EF05-4D1A-B901-E41645F9D3FD}"/>
    <hyperlink ref="A34:P34" location="'3.5.2_Tab.10'!A1" display="Tab. 3.5.2.10 Vývoj přírůstků a úbytků udělených certifikací FSC, 2005–2019" xr:uid="{C0AFE05F-B9AE-495F-BFDD-D66C51E22B03}"/>
    <hyperlink ref="A35:P35" location="'3.5.2_Tab.11'!A1" display="Tab. 3.5.2.11 Vývoj přírůstků a úbytků udělených certifikací PEFC, 2005–2019" xr:uid="{369B2260-773B-46D9-9203-FD5F4B0BF9DD}"/>
    <hyperlink ref="A36:P36" location="'3.5.2_Tab.12'!A1" display="Tab. 3.5.2.12 Pohyb zboží přes hranice ČR vybraných komodit surového i zpracovaného dřeva, 2006–2019" xr:uid="{86D39065-EA85-4CBF-98E9-51A1EB3A522E}"/>
    <hyperlink ref="A37:P37" location="'3.5.2_Tab.13'!A1" display="Tab. 3.5.2.13 Podpory lesního hospodářství, 2001–2019" xr:uid="{EE122E65-2AA0-4B87-94AF-55490D8F0C5D}"/>
    <hyperlink ref="A38:P38" location="'3.5.2_Tab.14'!A1" display="Tab. 3.5.2.14 Zalesnění zemědělské půdy dotované v rámci restrukturalizace rostlinné výroby, 2010–2019" xr:uid="{0DB259A4-6267-4FC4-84E3-A073E3A3B8DC}"/>
    <hyperlink ref="A39:P39" location="'3.5.2_Tab.15'!A1" display="Tab. 3.5.2.15 Stav a lov zvěře, 1970–2019" xr:uid="{672DD6DF-46AE-40A1-B5D3-5BB8FD747409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15"/>
  <sheetViews>
    <sheetView workbookViewId="0"/>
  </sheetViews>
  <sheetFormatPr defaultRowHeight="15" x14ac:dyDescent="0.25"/>
  <cols>
    <col min="3" max="8" width="10.5703125" customWidth="1"/>
  </cols>
  <sheetData>
    <row r="1" spans="1:8" ht="15.75" thickBot="1" x14ac:dyDescent="0.3">
      <c r="A1" s="10" t="s">
        <v>326</v>
      </c>
    </row>
    <row r="2" spans="1:8" ht="27.75" customHeight="1" thickBot="1" x14ac:dyDescent="0.3">
      <c r="A2" s="180" t="s">
        <v>139</v>
      </c>
      <c r="B2" s="182"/>
      <c r="C2" s="62" t="s">
        <v>133</v>
      </c>
      <c r="D2" s="62" t="s">
        <v>140</v>
      </c>
      <c r="E2" s="62" t="s">
        <v>141</v>
      </c>
      <c r="F2" s="63" t="s">
        <v>142</v>
      </c>
      <c r="G2" s="63" t="s">
        <v>143</v>
      </c>
      <c r="H2" s="62" t="s">
        <v>144</v>
      </c>
    </row>
    <row r="3" spans="1:8" ht="15.75" thickBot="1" x14ac:dyDescent="0.3">
      <c r="A3" s="205" t="s">
        <v>136</v>
      </c>
      <c r="B3" s="22" t="s">
        <v>145</v>
      </c>
      <c r="C3" s="26" t="s">
        <v>146</v>
      </c>
      <c r="D3" s="119">
        <v>59.227467811158803</v>
      </c>
      <c r="E3" s="119">
        <v>30.042918454935599</v>
      </c>
      <c r="F3" s="119">
        <v>9.0128755364806903</v>
      </c>
      <c r="G3" s="119">
        <v>0.53648068669527904</v>
      </c>
      <c r="H3" s="119">
        <v>1.18025751072961</v>
      </c>
    </row>
    <row r="4" spans="1:8" ht="15.75" thickBot="1" x14ac:dyDescent="0.3">
      <c r="A4" s="205"/>
      <c r="B4" s="22" t="s">
        <v>147</v>
      </c>
      <c r="C4" s="26" t="s">
        <v>146</v>
      </c>
      <c r="D4" s="119">
        <v>9.8092643051771091</v>
      </c>
      <c r="E4" s="119">
        <v>18.256130790190699</v>
      </c>
      <c r="F4" s="119">
        <v>69.754768392370593</v>
      </c>
      <c r="G4" s="119">
        <v>2.1798365122615802</v>
      </c>
      <c r="H4" s="119">
        <v>0</v>
      </c>
    </row>
    <row r="5" spans="1:8" ht="15.75" thickBot="1" x14ac:dyDescent="0.3">
      <c r="A5" s="205"/>
      <c r="B5" s="22" t="s">
        <v>148</v>
      </c>
      <c r="C5" s="26" t="s">
        <v>146</v>
      </c>
      <c r="D5" s="119">
        <v>17.460317460317501</v>
      </c>
      <c r="E5" s="119">
        <v>61.904761904761898</v>
      </c>
      <c r="F5" s="119">
        <v>20.634920634920601</v>
      </c>
      <c r="G5" s="119">
        <v>0</v>
      </c>
      <c r="H5" s="119">
        <v>0</v>
      </c>
    </row>
    <row r="6" spans="1:8" ht="15.75" thickBot="1" x14ac:dyDescent="0.3">
      <c r="A6" s="205"/>
      <c r="B6" s="28" t="s">
        <v>149</v>
      </c>
      <c r="C6" s="26" t="s">
        <v>146</v>
      </c>
      <c r="D6" s="119">
        <v>26.1904761904762</v>
      </c>
      <c r="E6" s="119">
        <v>40.476190476190503</v>
      </c>
      <c r="F6" s="119">
        <v>32.142857142857103</v>
      </c>
      <c r="G6" s="119">
        <v>1.19047619047619</v>
      </c>
      <c r="H6" s="119">
        <v>0</v>
      </c>
    </row>
    <row r="7" spans="1:8" ht="15.75" thickBot="1" x14ac:dyDescent="0.3">
      <c r="A7" s="205"/>
      <c r="B7" s="22" t="s">
        <v>145</v>
      </c>
      <c r="C7" s="29" t="s">
        <v>150</v>
      </c>
      <c r="D7" s="119">
        <v>3.5159817351598202</v>
      </c>
      <c r="E7" s="119">
        <v>28.036529680365302</v>
      </c>
      <c r="F7" s="119">
        <v>64.794520547945197</v>
      </c>
      <c r="G7" s="119">
        <v>3.1506849315068499</v>
      </c>
      <c r="H7" s="119">
        <v>0.50228310502283102</v>
      </c>
    </row>
    <row r="8" spans="1:8" ht="15.75" thickBot="1" x14ac:dyDescent="0.3">
      <c r="A8" s="205"/>
      <c r="B8" s="22" t="s">
        <v>147</v>
      </c>
      <c r="C8" s="29" t="s">
        <v>150</v>
      </c>
      <c r="D8" s="119">
        <v>0.26357406431207198</v>
      </c>
      <c r="E8" s="119">
        <v>5.3769109119662604</v>
      </c>
      <c r="F8" s="119">
        <v>82.1823932525039</v>
      </c>
      <c r="G8" s="119">
        <v>11.3863995782815</v>
      </c>
      <c r="H8" s="119">
        <v>0.79072219293621504</v>
      </c>
    </row>
    <row r="9" spans="1:8" ht="15.75" thickBot="1" x14ac:dyDescent="0.3">
      <c r="A9" s="205"/>
      <c r="B9" s="22" t="s">
        <v>148</v>
      </c>
      <c r="C9" s="29" t="s">
        <v>150</v>
      </c>
      <c r="D9" s="119">
        <v>0.29673590504450997</v>
      </c>
      <c r="E9" s="119">
        <v>12.1661721068249</v>
      </c>
      <c r="F9" s="119">
        <v>79.228486646884306</v>
      </c>
      <c r="G9" s="119">
        <v>8.3086053412462899</v>
      </c>
      <c r="H9" s="119">
        <v>0</v>
      </c>
    </row>
    <row r="10" spans="1:8" ht="15.75" thickBot="1" x14ac:dyDescent="0.3">
      <c r="A10" s="206"/>
      <c r="B10" s="28" t="s">
        <v>149</v>
      </c>
      <c r="C10" s="29" t="s">
        <v>150</v>
      </c>
      <c r="D10" s="119">
        <v>3.2258064516128999</v>
      </c>
      <c r="E10" s="119">
        <v>40.860215053763397</v>
      </c>
      <c r="F10" s="119">
        <v>54.838709677419402</v>
      </c>
      <c r="G10" s="119">
        <v>1.0752688172042999</v>
      </c>
      <c r="H10" s="119">
        <v>0</v>
      </c>
    </row>
    <row r="11" spans="1:8" ht="15.75" thickBot="1" x14ac:dyDescent="0.3">
      <c r="A11" s="207" t="s">
        <v>137</v>
      </c>
      <c r="B11" s="22" t="s">
        <v>151</v>
      </c>
      <c r="C11" s="26" t="s">
        <v>146</v>
      </c>
      <c r="D11" s="119">
        <v>18.042813455657502</v>
      </c>
      <c r="E11" s="119">
        <v>30.8868501529052</v>
      </c>
      <c r="F11" s="119">
        <v>48.929663608562699</v>
      </c>
      <c r="G11" s="119">
        <v>1.8348623853210999</v>
      </c>
      <c r="H11" s="119">
        <v>0.30581039755351702</v>
      </c>
    </row>
    <row r="12" spans="1:8" ht="15.75" thickBot="1" x14ac:dyDescent="0.3">
      <c r="A12" s="205"/>
      <c r="B12" s="22" t="s">
        <v>152</v>
      </c>
      <c r="C12" s="26" t="s">
        <v>146</v>
      </c>
      <c r="D12" s="119">
        <v>58.294930875576</v>
      </c>
      <c r="E12" s="119">
        <v>37.096774193548399</v>
      </c>
      <c r="F12" s="119">
        <v>3.9170506912442402</v>
      </c>
      <c r="G12" s="119">
        <v>0.69124423963133597</v>
      </c>
      <c r="H12" s="119">
        <v>0</v>
      </c>
    </row>
    <row r="13" spans="1:8" ht="15.75" thickBot="1" x14ac:dyDescent="0.3">
      <c r="A13" s="205"/>
      <c r="B13" s="22" t="s">
        <v>151</v>
      </c>
      <c r="C13" s="29" t="s">
        <v>150</v>
      </c>
      <c r="D13" s="119">
        <v>0.52447552447552404</v>
      </c>
      <c r="E13" s="119">
        <v>30.944055944055901</v>
      </c>
      <c r="F13" s="119">
        <v>66.083916083916094</v>
      </c>
      <c r="G13" s="119">
        <v>1.57342657342657</v>
      </c>
      <c r="H13" s="119">
        <v>0.87412587412587395</v>
      </c>
    </row>
    <row r="14" spans="1:8" ht="15.75" thickBot="1" x14ac:dyDescent="0.3">
      <c r="A14" s="206"/>
      <c r="B14" s="22" t="s">
        <v>152</v>
      </c>
      <c r="C14" s="29" t="s">
        <v>150</v>
      </c>
      <c r="D14" s="119">
        <v>26.325757575757599</v>
      </c>
      <c r="E14" s="119">
        <v>60.795454545454497</v>
      </c>
      <c r="F14" s="119">
        <v>12.3106060606061</v>
      </c>
      <c r="G14" s="119">
        <v>0.37878787878787901</v>
      </c>
      <c r="H14" s="119">
        <v>0.189393939393939</v>
      </c>
    </row>
    <row r="15" spans="1:8" x14ac:dyDescent="0.25">
      <c r="A15" s="9" t="s">
        <v>138</v>
      </c>
    </row>
  </sheetData>
  <mergeCells count="3">
    <mergeCell ref="A2:B2"/>
    <mergeCell ref="A3:A10"/>
    <mergeCell ref="A11:A14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8"/>
  <sheetViews>
    <sheetView workbookViewId="0">
      <selection sqref="A1:D1"/>
    </sheetView>
  </sheetViews>
  <sheetFormatPr defaultRowHeight="15" x14ac:dyDescent="0.25"/>
  <cols>
    <col min="1" max="1" width="15.5703125" style="41" customWidth="1"/>
  </cols>
  <sheetData>
    <row r="1" spans="1:4" ht="15.75" customHeight="1" thickBot="1" x14ac:dyDescent="0.3">
      <c r="A1" s="208" t="s">
        <v>327</v>
      </c>
      <c r="B1" s="176"/>
      <c r="C1" s="176"/>
      <c r="D1" s="176"/>
    </row>
    <row r="2" spans="1:4" ht="15.75" thickBot="1" x14ac:dyDescent="0.3">
      <c r="A2" s="2" t="s">
        <v>153</v>
      </c>
      <c r="B2" s="3" t="s">
        <v>154</v>
      </c>
      <c r="C2" s="3" t="s">
        <v>6</v>
      </c>
    </row>
    <row r="3" spans="1:4" ht="15.75" thickBot="1" x14ac:dyDescent="0.3">
      <c r="A3" s="12" t="s">
        <v>155</v>
      </c>
      <c r="B3" s="109">
        <v>50</v>
      </c>
      <c r="C3" s="140">
        <v>2.3734999999999999</v>
      </c>
    </row>
    <row r="4" spans="1:4" ht="15.75" thickBot="1" x14ac:dyDescent="0.3">
      <c r="A4" s="12" t="s">
        <v>20</v>
      </c>
      <c r="B4" s="109">
        <v>303</v>
      </c>
      <c r="C4" s="140">
        <v>25.755099999999999</v>
      </c>
    </row>
    <row r="5" spans="1:4" ht="15.75" thickBot="1" x14ac:dyDescent="0.3">
      <c r="A5" s="12" t="s">
        <v>21</v>
      </c>
      <c r="B5" s="109">
        <v>143</v>
      </c>
      <c r="C5" s="140">
        <v>58.1877</v>
      </c>
    </row>
    <row r="6" spans="1:4" ht="15.75" thickBot="1" x14ac:dyDescent="0.3">
      <c r="A6" s="12" t="s">
        <v>22</v>
      </c>
      <c r="B6" s="109">
        <v>161</v>
      </c>
      <c r="C6" s="140">
        <v>13.478199999999999</v>
      </c>
    </row>
    <row r="7" spans="1:4" ht="15.75" thickBot="1" x14ac:dyDescent="0.3">
      <c r="A7" s="12" t="s">
        <v>23</v>
      </c>
      <c r="B7" s="109">
        <v>92</v>
      </c>
      <c r="C7" s="140">
        <v>19.0154</v>
      </c>
    </row>
    <row r="8" spans="1:4" ht="15.75" thickBot="1" x14ac:dyDescent="0.3">
      <c r="A8" s="12" t="s">
        <v>24</v>
      </c>
      <c r="B8" s="109">
        <v>123</v>
      </c>
      <c r="C8" s="140">
        <v>4.8666</v>
      </c>
    </row>
    <row r="9" spans="1:4" ht="15.75" thickBot="1" x14ac:dyDescent="0.3">
      <c r="A9" s="12" t="s">
        <v>25</v>
      </c>
      <c r="B9" s="109">
        <v>116</v>
      </c>
      <c r="C9" s="140">
        <v>1.9639</v>
      </c>
    </row>
    <row r="10" spans="1:4" ht="15.75" thickBot="1" x14ac:dyDescent="0.3">
      <c r="A10" s="12" t="s">
        <v>26</v>
      </c>
      <c r="B10" s="109">
        <v>65</v>
      </c>
      <c r="C10" s="140">
        <v>3.5001000000000002</v>
      </c>
    </row>
    <row r="11" spans="1:4" ht="15.75" thickBot="1" x14ac:dyDescent="0.3">
      <c r="A11" s="12" t="s">
        <v>27</v>
      </c>
      <c r="B11" s="109">
        <v>65</v>
      </c>
      <c r="C11" s="140">
        <v>1.7304999999999999</v>
      </c>
    </row>
    <row r="12" spans="1:4" ht="15.75" thickBot="1" x14ac:dyDescent="0.3">
      <c r="A12" s="12" t="s">
        <v>28</v>
      </c>
      <c r="B12" s="109">
        <v>166</v>
      </c>
      <c r="C12" s="140">
        <v>30.811499999999999</v>
      </c>
    </row>
    <row r="13" spans="1:4" ht="15.75" thickBot="1" x14ac:dyDescent="0.3">
      <c r="A13" s="12" t="s">
        <v>29</v>
      </c>
      <c r="B13" s="109">
        <v>70</v>
      </c>
      <c r="C13" s="140">
        <v>45.000799999999998</v>
      </c>
    </row>
    <row r="14" spans="1:4" ht="15.75" thickBot="1" x14ac:dyDescent="0.3">
      <c r="A14" s="12" t="s">
        <v>30</v>
      </c>
      <c r="B14" s="109">
        <v>43</v>
      </c>
      <c r="C14" s="140">
        <v>6.0384000000000002</v>
      </c>
    </row>
    <row r="15" spans="1:4" ht="15.75" thickBot="1" x14ac:dyDescent="0.3">
      <c r="A15" s="12" t="s">
        <v>31</v>
      </c>
      <c r="B15" s="109">
        <v>23</v>
      </c>
      <c r="C15" s="140">
        <v>3.3515999999999999</v>
      </c>
    </row>
    <row r="16" spans="1:4" ht="15.75" thickBot="1" x14ac:dyDescent="0.3">
      <c r="A16" s="12" t="s">
        <v>32</v>
      </c>
      <c r="B16" s="109">
        <v>92</v>
      </c>
      <c r="C16" s="140">
        <v>1.3436999999999999</v>
      </c>
    </row>
    <row r="17" spans="1:3" ht="15.75" thickBot="1" x14ac:dyDescent="0.3">
      <c r="A17" s="12" t="s">
        <v>156</v>
      </c>
      <c r="B17" s="109">
        <v>1512</v>
      </c>
      <c r="C17" s="140">
        <v>217.417</v>
      </c>
    </row>
    <row r="18" spans="1:3" ht="15" customHeight="1" x14ac:dyDescent="0.25">
      <c r="A18" s="209" t="s">
        <v>157</v>
      </c>
      <c r="B18" s="160"/>
      <c r="C18" s="160"/>
    </row>
  </sheetData>
  <mergeCells count="2">
    <mergeCell ref="A1:D1"/>
    <mergeCell ref="A18:C18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8"/>
  <sheetViews>
    <sheetView workbookViewId="0"/>
  </sheetViews>
  <sheetFormatPr defaultRowHeight="15" x14ac:dyDescent="0.25"/>
  <cols>
    <col min="1" max="1" width="15.5703125" customWidth="1"/>
  </cols>
  <sheetData>
    <row r="1" spans="1:4" ht="15.75" thickBot="1" x14ac:dyDescent="0.3">
      <c r="A1" s="87" t="s">
        <v>328</v>
      </c>
      <c r="B1" s="85"/>
      <c r="C1" s="85"/>
      <c r="D1" s="85"/>
    </row>
    <row r="2" spans="1:4" ht="15.75" thickBot="1" x14ac:dyDescent="0.3">
      <c r="A2" s="2" t="s">
        <v>158</v>
      </c>
      <c r="B2" s="2" t="s">
        <v>6</v>
      </c>
      <c r="C2" s="85"/>
      <c r="D2" s="85"/>
    </row>
    <row r="3" spans="1:4" ht="15.75" thickBot="1" x14ac:dyDescent="0.3">
      <c r="A3" s="86" t="s">
        <v>159</v>
      </c>
      <c r="B3" s="113">
        <v>126.82</v>
      </c>
      <c r="C3" s="85"/>
      <c r="D3" s="85"/>
    </row>
    <row r="4" spans="1:4" ht="15.75" thickBot="1" x14ac:dyDescent="0.3">
      <c r="A4" s="86" t="s">
        <v>160</v>
      </c>
      <c r="B4" s="113">
        <v>13.308400000000001</v>
      </c>
      <c r="C4" s="85"/>
      <c r="D4" s="85"/>
    </row>
    <row r="5" spans="1:4" ht="15.75" thickBot="1" x14ac:dyDescent="0.3">
      <c r="A5" s="86" t="s">
        <v>161</v>
      </c>
      <c r="B5" s="113">
        <v>53.793900000000001</v>
      </c>
      <c r="C5" s="85"/>
      <c r="D5" s="85"/>
    </row>
    <row r="6" spans="1:4" ht="15.75" thickBot="1" x14ac:dyDescent="0.3">
      <c r="A6" s="86" t="s">
        <v>162</v>
      </c>
      <c r="B6" s="113">
        <v>1.5736000000000001</v>
      </c>
      <c r="C6" s="85"/>
      <c r="D6" s="85"/>
    </row>
    <row r="7" spans="1:4" ht="15.75" thickBot="1" x14ac:dyDescent="0.3">
      <c r="A7" s="86" t="s">
        <v>163</v>
      </c>
      <c r="B7" s="113">
        <v>21.921099999999999</v>
      </c>
      <c r="C7" s="85"/>
      <c r="D7" s="85"/>
    </row>
    <row r="8" spans="1:4" x14ac:dyDescent="0.25">
      <c r="A8" s="30" t="s">
        <v>157</v>
      </c>
      <c r="B8" s="85"/>
      <c r="C8" s="85"/>
      <c r="D8" s="85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T6"/>
  <sheetViews>
    <sheetView workbookViewId="0"/>
  </sheetViews>
  <sheetFormatPr defaultRowHeight="15" x14ac:dyDescent="0.25"/>
  <cols>
    <col min="1" max="1" width="15.5703125" customWidth="1"/>
  </cols>
  <sheetData>
    <row r="1" spans="1:20" ht="15.75" thickBot="1" x14ac:dyDescent="0.3">
      <c r="A1" s="10" t="s">
        <v>329</v>
      </c>
    </row>
    <row r="2" spans="1:20" ht="15.75" thickBot="1" x14ac:dyDescent="0.3">
      <c r="A2" s="31" t="s">
        <v>164</v>
      </c>
      <c r="B2" s="32" t="s">
        <v>165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  <c r="T2" s="32">
        <v>2023</v>
      </c>
    </row>
    <row r="3" spans="1:20" ht="15.75" thickBot="1" x14ac:dyDescent="0.3">
      <c r="A3" s="33" t="s">
        <v>166</v>
      </c>
      <c r="B3" s="34" t="s">
        <v>167</v>
      </c>
      <c r="C3" s="14">
        <v>720516</v>
      </c>
      <c r="D3" s="14">
        <v>1298949</v>
      </c>
      <c r="E3" s="14">
        <v>1662193</v>
      </c>
      <c r="F3" s="14">
        <v>1874110</v>
      </c>
      <c r="G3" s="14">
        <v>1284457</v>
      </c>
      <c r="H3" s="14">
        <v>817853</v>
      </c>
      <c r="I3" s="14">
        <v>637029</v>
      </c>
      <c r="J3" s="14">
        <v>820614</v>
      </c>
      <c r="K3" s="14">
        <v>901782</v>
      </c>
      <c r="L3" s="14">
        <v>1487765</v>
      </c>
      <c r="M3" s="14">
        <v>3019522</v>
      </c>
      <c r="N3" s="14">
        <v>3808674</v>
      </c>
      <c r="O3" s="14">
        <v>8438104</v>
      </c>
      <c r="P3" s="14">
        <v>14592651</v>
      </c>
      <c r="Q3" s="14">
        <v>15147720</v>
      </c>
      <c r="R3" s="14">
        <v>9635641</v>
      </c>
      <c r="S3" s="14">
        <v>5633593</v>
      </c>
      <c r="T3" s="14">
        <v>3250427</v>
      </c>
    </row>
    <row r="4" spans="1:20" ht="21.75" thickBot="1" x14ac:dyDescent="0.3">
      <c r="A4" s="12" t="s">
        <v>168</v>
      </c>
      <c r="B4" s="35" t="s">
        <v>6</v>
      </c>
      <c r="C4" s="14">
        <v>3364</v>
      </c>
      <c r="D4" s="14">
        <v>845</v>
      </c>
      <c r="E4" s="14">
        <v>1645</v>
      </c>
      <c r="F4" s="14">
        <v>1835</v>
      </c>
      <c r="G4" s="14">
        <v>1415</v>
      </c>
      <c r="H4" s="14">
        <v>1655</v>
      </c>
      <c r="I4" s="14">
        <v>1072</v>
      </c>
      <c r="J4" s="14">
        <v>660</v>
      </c>
      <c r="K4" s="14">
        <v>362</v>
      </c>
      <c r="L4" s="14">
        <v>99</v>
      </c>
      <c r="M4" s="14">
        <v>369</v>
      </c>
      <c r="N4" s="14">
        <v>608</v>
      </c>
      <c r="O4" s="14">
        <v>3382</v>
      </c>
      <c r="P4" s="14">
        <v>395</v>
      </c>
      <c r="Q4" s="14">
        <v>377</v>
      </c>
      <c r="R4" s="14">
        <v>218</v>
      </c>
      <c r="S4" s="14">
        <v>81</v>
      </c>
      <c r="T4" s="14">
        <v>95</v>
      </c>
    </row>
    <row r="5" spans="1:20" ht="21.75" thickBot="1" x14ac:dyDescent="0.3">
      <c r="A5" s="12" t="s">
        <v>169</v>
      </c>
      <c r="B5" s="35" t="s">
        <v>6</v>
      </c>
      <c r="C5" s="14">
        <v>1366</v>
      </c>
      <c r="D5" s="14">
        <v>497</v>
      </c>
      <c r="E5" s="14">
        <v>376</v>
      </c>
      <c r="F5" s="14">
        <v>590</v>
      </c>
      <c r="G5" s="14">
        <v>282</v>
      </c>
      <c r="H5" s="14">
        <v>56</v>
      </c>
      <c r="I5" s="14">
        <v>61</v>
      </c>
      <c r="J5" s="14">
        <v>185</v>
      </c>
      <c r="K5" s="14">
        <v>146</v>
      </c>
      <c r="L5" s="14">
        <v>219</v>
      </c>
      <c r="M5" s="14">
        <v>452</v>
      </c>
      <c r="N5" s="14">
        <v>544</v>
      </c>
      <c r="O5" s="14">
        <v>5159</v>
      </c>
      <c r="P5" s="14">
        <v>4540</v>
      </c>
      <c r="Q5" s="14">
        <v>1543</v>
      </c>
      <c r="R5" s="14">
        <v>654</v>
      </c>
      <c r="S5" s="14">
        <v>154</v>
      </c>
      <c r="T5" s="14">
        <v>620</v>
      </c>
    </row>
    <row r="6" spans="1:20" x14ac:dyDescent="0.25">
      <c r="A6" s="9" t="s">
        <v>170</v>
      </c>
    </row>
  </sheetData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47"/>
  <sheetViews>
    <sheetView workbookViewId="0"/>
  </sheetViews>
  <sheetFormatPr defaultRowHeight="15" x14ac:dyDescent="0.25"/>
  <cols>
    <col min="2" max="2" width="10.5703125" customWidth="1"/>
  </cols>
  <sheetData>
    <row r="1" spans="1:2" ht="15.75" thickBot="1" x14ac:dyDescent="0.3">
      <c r="A1" s="36" t="s">
        <v>330</v>
      </c>
    </row>
    <row r="2" spans="1:2" ht="15.75" thickBot="1" x14ac:dyDescent="0.3">
      <c r="A2" s="2" t="s">
        <v>5</v>
      </c>
      <c r="B2" s="3" t="s">
        <v>171</v>
      </c>
    </row>
    <row r="3" spans="1:2" ht="15.75" thickBot="1" x14ac:dyDescent="0.3">
      <c r="A3" s="4">
        <v>1981</v>
      </c>
      <c r="B3" s="65">
        <v>301.774</v>
      </c>
    </row>
    <row r="4" spans="1:2" ht="15.75" thickBot="1" x14ac:dyDescent="0.3">
      <c r="A4" s="4">
        <v>1982</v>
      </c>
      <c r="B4" s="65">
        <v>394.10700000000003</v>
      </c>
    </row>
    <row r="5" spans="1:2" ht="15.75" thickBot="1" x14ac:dyDescent="0.3">
      <c r="A5" s="4">
        <v>1983</v>
      </c>
      <c r="B5" s="65">
        <v>1144.9169999999999</v>
      </c>
    </row>
    <row r="6" spans="1:2" ht="15.75" thickBot="1" x14ac:dyDescent="0.3">
      <c r="A6" s="4">
        <v>1984</v>
      </c>
      <c r="B6" s="65">
        <v>1590.8030000000001</v>
      </c>
    </row>
    <row r="7" spans="1:2" ht="15.75" thickBot="1" x14ac:dyDescent="0.3">
      <c r="A7" s="4">
        <v>1985</v>
      </c>
      <c r="B7" s="65">
        <v>831.72799999999995</v>
      </c>
    </row>
    <row r="8" spans="1:2" ht="15.75" thickBot="1" x14ac:dyDescent="0.3">
      <c r="A8" s="4">
        <v>1986</v>
      </c>
      <c r="B8" s="65">
        <v>1095.3510000000001</v>
      </c>
    </row>
    <row r="9" spans="1:2" ht="15.75" thickBot="1" x14ac:dyDescent="0.3">
      <c r="A9" s="4">
        <v>1987</v>
      </c>
      <c r="B9" s="65">
        <v>1136.807</v>
      </c>
    </row>
    <row r="10" spans="1:2" ht="15.75" thickBot="1" x14ac:dyDescent="0.3">
      <c r="A10" s="4">
        <v>1988</v>
      </c>
      <c r="B10" s="65">
        <v>846.26800000000003</v>
      </c>
    </row>
    <row r="11" spans="1:2" ht="15.75" thickBot="1" x14ac:dyDescent="0.3">
      <c r="A11" s="4">
        <v>1989</v>
      </c>
      <c r="B11" s="65">
        <v>321.39499999999998</v>
      </c>
    </row>
    <row r="12" spans="1:2" ht="15.75" thickBot="1" x14ac:dyDescent="0.3">
      <c r="A12" s="4">
        <v>1990</v>
      </c>
      <c r="B12" s="65">
        <v>395.36099999999999</v>
      </c>
    </row>
    <row r="13" spans="1:2" ht="15.75" thickBot="1" x14ac:dyDescent="0.3">
      <c r="A13" s="4">
        <v>1991</v>
      </c>
      <c r="B13" s="65">
        <v>216.107</v>
      </c>
    </row>
    <row r="14" spans="1:2" ht="15.75" thickBot="1" x14ac:dyDescent="0.3">
      <c r="A14" s="4">
        <v>1992</v>
      </c>
      <c r="B14" s="65">
        <v>726.56700000000001</v>
      </c>
    </row>
    <row r="15" spans="1:2" ht="15.75" thickBot="1" x14ac:dyDescent="0.3">
      <c r="A15" s="4">
        <v>1993</v>
      </c>
      <c r="B15" s="65">
        <v>1553.386</v>
      </c>
    </row>
    <row r="16" spans="1:2" ht="15.75" thickBot="1" x14ac:dyDescent="0.3">
      <c r="A16" s="4">
        <v>1994</v>
      </c>
      <c r="B16" s="65">
        <v>1583.8779999999999</v>
      </c>
    </row>
    <row r="17" spans="1:2" ht="15.75" thickBot="1" x14ac:dyDescent="0.3">
      <c r="A17" s="4">
        <v>1995</v>
      </c>
      <c r="B17" s="65">
        <v>1912.711</v>
      </c>
    </row>
    <row r="18" spans="1:2" ht="15.75" thickBot="1" x14ac:dyDescent="0.3">
      <c r="A18" s="4">
        <v>1996</v>
      </c>
      <c r="B18" s="65">
        <v>966.90599999999995</v>
      </c>
    </row>
    <row r="19" spans="1:2" ht="15.75" thickBot="1" x14ac:dyDescent="0.3">
      <c r="A19" s="4">
        <v>1997</v>
      </c>
      <c r="B19" s="65">
        <v>373.274</v>
      </c>
    </row>
    <row r="20" spans="1:2" ht="15.75" thickBot="1" x14ac:dyDescent="0.3">
      <c r="A20" s="4">
        <v>1998</v>
      </c>
      <c r="B20" s="65">
        <v>330.52300000000002</v>
      </c>
    </row>
    <row r="21" spans="1:2" ht="15.75" thickBot="1" x14ac:dyDescent="0.3">
      <c r="A21" s="4">
        <v>1999</v>
      </c>
      <c r="B21" s="65">
        <v>263.37700000000001</v>
      </c>
    </row>
    <row r="22" spans="1:2" ht="15.75" thickBot="1" x14ac:dyDescent="0.3">
      <c r="A22" s="4">
        <v>2000</v>
      </c>
      <c r="B22" s="65">
        <v>296.17700000000002</v>
      </c>
    </row>
    <row r="23" spans="1:2" ht="15.75" thickBot="1" x14ac:dyDescent="0.3">
      <c r="A23" s="4">
        <v>2001</v>
      </c>
      <c r="B23" s="65">
        <v>178.596</v>
      </c>
    </row>
    <row r="24" spans="1:2" ht="15.75" thickBot="1" x14ac:dyDescent="0.3">
      <c r="A24" s="4">
        <v>2002</v>
      </c>
      <c r="B24" s="65">
        <v>191.56</v>
      </c>
    </row>
    <row r="25" spans="1:2" ht="15.75" thickBot="1" x14ac:dyDescent="0.3">
      <c r="A25" s="4">
        <v>2003</v>
      </c>
      <c r="B25" s="65">
        <v>1246</v>
      </c>
    </row>
    <row r="26" spans="1:2" ht="15.75" thickBot="1" x14ac:dyDescent="0.3">
      <c r="A26" s="4">
        <v>2004</v>
      </c>
      <c r="B26" s="65">
        <v>938.64300000000003</v>
      </c>
    </row>
    <row r="27" spans="1:2" ht="15.75" thickBot="1" x14ac:dyDescent="0.3">
      <c r="A27" s="4">
        <v>2005</v>
      </c>
      <c r="B27" s="65">
        <v>635.99400000000003</v>
      </c>
    </row>
    <row r="28" spans="1:2" ht="15.75" thickBot="1" x14ac:dyDescent="0.3">
      <c r="A28" s="4">
        <v>2006</v>
      </c>
      <c r="B28" s="65">
        <v>709.12900000000002</v>
      </c>
    </row>
    <row r="29" spans="1:2" ht="15.75" thickBot="1" x14ac:dyDescent="0.3">
      <c r="A29" s="4">
        <v>2007</v>
      </c>
      <c r="B29" s="65">
        <v>1291.9380000000001</v>
      </c>
    </row>
    <row r="30" spans="1:2" ht="15.75" thickBot="1" x14ac:dyDescent="0.3">
      <c r="A30" s="4">
        <v>2008</v>
      </c>
      <c r="B30" s="65">
        <v>1652.2570000000001</v>
      </c>
    </row>
    <row r="31" spans="1:2" ht="15.75" thickBot="1" x14ac:dyDescent="0.3">
      <c r="A31" s="37">
        <v>2009</v>
      </c>
      <c r="B31" s="65">
        <v>1863.3109999999999</v>
      </c>
    </row>
    <row r="32" spans="1:2" ht="15.75" thickBot="1" x14ac:dyDescent="0.3">
      <c r="A32" s="37">
        <v>2010</v>
      </c>
      <c r="B32" s="65">
        <v>1278.663</v>
      </c>
    </row>
    <row r="33" spans="1:2" ht="15.75" thickBot="1" x14ac:dyDescent="0.3">
      <c r="A33" s="37">
        <v>2011</v>
      </c>
      <c r="B33" s="65">
        <v>814.30700000000002</v>
      </c>
    </row>
    <row r="34" spans="1:2" ht="15.75" thickBot="1" x14ac:dyDescent="0.3">
      <c r="A34" s="37">
        <v>2012</v>
      </c>
      <c r="B34" s="65">
        <v>633.17200000000003</v>
      </c>
    </row>
    <row r="35" spans="1:2" ht="15.75" thickBot="1" x14ac:dyDescent="0.3">
      <c r="A35" s="37">
        <v>2013</v>
      </c>
      <c r="B35" s="65">
        <v>816.37400000000002</v>
      </c>
    </row>
    <row r="36" spans="1:2" ht="15.75" thickBot="1" x14ac:dyDescent="0.3">
      <c r="A36" s="37">
        <v>2014</v>
      </c>
      <c r="B36" s="65">
        <v>896.09799999999996</v>
      </c>
    </row>
    <row r="37" spans="1:2" ht="15.75" thickBot="1" x14ac:dyDescent="0.3">
      <c r="A37" s="37">
        <v>2015</v>
      </c>
      <c r="B37" s="65">
        <v>1476.903</v>
      </c>
    </row>
    <row r="38" spans="1:2" ht="15.75" thickBot="1" x14ac:dyDescent="0.3">
      <c r="A38" s="37">
        <v>2016</v>
      </c>
      <c r="B38" s="65">
        <v>3002.0349999999999</v>
      </c>
    </row>
    <row r="39" spans="1:2" ht="15.75" thickBot="1" x14ac:dyDescent="0.3">
      <c r="A39" s="37">
        <v>2017</v>
      </c>
      <c r="B39" s="65">
        <v>3741.45</v>
      </c>
    </row>
    <row r="40" spans="1:2" ht="15.75" thickBot="1" x14ac:dyDescent="0.3">
      <c r="A40" s="37">
        <v>2018</v>
      </c>
      <c r="B40" s="65">
        <v>8353.7610000000004</v>
      </c>
    </row>
    <row r="41" spans="1:2" ht="15.75" thickBot="1" x14ac:dyDescent="0.3">
      <c r="A41" s="37">
        <v>2019</v>
      </c>
      <c r="B41" s="65">
        <v>14492.438</v>
      </c>
    </row>
    <row r="42" spans="1:2" ht="15.75" thickBot="1" x14ac:dyDescent="0.3">
      <c r="A42" s="37">
        <v>2020</v>
      </c>
      <c r="B42" s="65">
        <v>14894.409</v>
      </c>
    </row>
    <row r="43" spans="1:2" ht="15.75" thickBot="1" x14ac:dyDescent="0.3">
      <c r="A43" s="37">
        <v>2021</v>
      </c>
      <c r="B43" s="65">
        <v>9540.3019999999997</v>
      </c>
    </row>
    <row r="44" spans="1:2" ht="15.75" thickBot="1" x14ac:dyDescent="0.3">
      <c r="A44" s="37">
        <v>2022</v>
      </c>
      <c r="B44" s="65">
        <v>5557.7709999999997</v>
      </c>
    </row>
    <row r="45" spans="1:2" ht="15.75" thickBot="1" x14ac:dyDescent="0.3">
      <c r="A45" s="37">
        <v>2023</v>
      </c>
      <c r="B45" s="65">
        <v>3201.1480000000001</v>
      </c>
    </row>
    <row r="46" spans="1:2" x14ac:dyDescent="0.25">
      <c r="A46" s="38" t="s">
        <v>172</v>
      </c>
    </row>
    <row r="47" spans="1:2" x14ac:dyDescent="0.25">
      <c r="A47" s="25" t="s">
        <v>173</v>
      </c>
    </row>
  </sheetData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T4"/>
  <sheetViews>
    <sheetView workbookViewId="0"/>
  </sheetViews>
  <sheetFormatPr defaultRowHeight="15" x14ac:dyDescent="0.25"/>
  <cols>
    <col min="1" max="1" width="18.5703125" customWidth="1"/>
  </cols>
  <sheetData>
    <row r="1" spans="1:20" ht="15.75" thickBot="1" x14ac:dyDescent="0.3">
      <c r="A1" s="10" t="s">
        <v>331</v>
      </c>
    </row>
    <row r="2" spans="1:20" ht="15.75" thickBot="1" x14ac:dyDescent="0.3">
      <c r="A2" s="31" t="s">
        <v>139</v>
      </c>
      <c r="B2" s="32" t="s">
        <v>165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  <c r="T2" s="32">
        <v>2023</v>
      </c>
    </row>
    <row r="3" spans="1:20" ht="15.75" thickBot="1" x14ac:dyDescent="0.3">
      <c r="A3" s="33" t="s">
        <v>174</v>
      </c>
      <c r="B3" s="34" t="s">
        <v>6</v>
      </c>
      <c r="C3" s="14">
        <v>959</v>
      </c>
      <c r="D3" s="14">
        <v>790</v>
      </c>
      <c r="E3" s="14">
        <v>614</v>
      </c>
      <c r="F3" s="14">
        <v>436</v>
      </c>
      <c r="G3" s="14">
        <v>923</v>
      </c>
      <c r="H3" s="14">
        <v>992</v>
      </c>
      <c r="I3" s="14">
        <v>570</v>
      </c>
      <c r="J3" s="14">
        <v>444</v>
      </c>
      <c r="K3" s="14">
        <v>1427</v>
      </c>
      <c r="L3" s="14">
        <v>1191</v>
      </c>
      <c r="M3" s="14">
        <v>1107</v>
      </c>
      <c r="N3" s="14">
        <v>365</v>
      </c>
      <c r="O3" s="14">
        <v>436</v>
      </c>
      <c r="P3" s="14">
        <v>397</v>
      </c>
      <c r="Q3" s="14">
        <v>362</v>
      </c>
      <c r="R3" s="14">
        <v>295</v>
      </c>
      <c r="S3" s="14">
        <v>263</v>
      </c>
      <c r="T3" s="14">
        <v>446</v>
      </c>
    </row>
    <row r="4" spans="1:20" x14ac:dyDescent="0.25">
      <c r="A4" s="9" t="s">
        <v>170</v>
      </c>
    </row>
  </sheetData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31"/>
  <sheetViews>
    <sheetView workbookViewId="0"/>
  </sheetViews>
  <sheetFormatPr defaultRowHeight="15" x14ac:dyDescent="0.25"/>
  <sheetData>
    <row r="1" spans="1:1" x14ac:dyDescent="0.25">
      <c r="A1" s="1" t="s">
        <v>332</v>
      </c>
    </row>
    <row r="31" spans="1:1" x14ac:dyDescent="0.25">
      <c r="A31" s="9" t="s">
        <v>175</v>
      </c>
    </row>
  </sheetData>
  <pageMargins left="0.7" right="0.7" top="0.78740157499999996" bottom="0.78740157499999996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21"/>
  <sheetViews>
    <sheetView workbookViewId="0">
      <selection sqref="A1:N1"/>
    </sheetView>
  </sheetViews>
  <sheetFormatPr defaultRowHeight="15" x14ac:dyDescent="0.25"/>
  <cols>
    <col min="1" max="1" width="15.5703125" style="41" customWidth="1"/>
  </cols>
  <sheetData>
    <row r="1" spans="1:23" ht="15.75" customHeight="1" thickBot="1" x14ac:dyDescent="0.3">
      <c r="A1" s="210" t="s">
        <v>333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41"/>
      <c r="P1" s="41"/>
      <c r="Q1" s="41"/>
      <c r="R1" s="41"/>
      <c r="S1" s="41"/>
      <c r="T1" s="41"/>
    </row>
    <row r="2" spans="1:23" ht="15.75" thickBot="1" x14ac:dyDescent="0.3">
      <c r="A2" s="161" t="s">
        <v>176</v>
      </c>
      <c r="B2" s="3">
        <v>1970</v>
      </c>
      <c r="C2" s="3">
        <v>1980</v>
      </c>
      <c r="D2" s="3">
        <v>1990</v>
      </c>
      <c r="E2" s="3">
        <v>2000</v>
      </c>
      <c r="F2" s="3">
        <v>2006</v>
      </c>
      <c r="G2" s="3">
        <v>2007</v>
      </c>
      <c r="H2" s="3">
        <v>2008</v>
      </c>
      <c r="I2" s="3">
        <v>2009</v>
      </c>
      <c r="J2" s="3">
        <v>2010</v>
      </c>
      <c r="K2" s="66">
        <v>2011</v>
      </c>
      <c r="L2" s="66">
        <v>2012</v>
      </c>
      <c r="M2" s="66">
        <v>2013</v>
      </c>
      <c r="N2" s="66">
        <v>2014</v>
      </c>
      <c r="O2" s="66">
        <v>2015</v>
      </c>
      <c r="P2" s="66">
        <v>2016</v>
      </c>
      <c r="Q2" s="66">
        <v>2017</v>
      </c>
      <c r="R2" s="66">
        <v>2018</v>
      </c>
      <c r="S2" s="66">
        <v>2019</v>
      </c>
      <c r="T2" s="66">
        <v>2020</v>
      </c>
      <c r="U2" s="66">
        <v>2021</v>
      </c>
      <c r="V2" s="131">
        <v>2022</v>
      </c>
      <c r="W2" s="131">
        <v>2023</v>
      </c>
    </row>
    <row r="3" spans="1:23" ht="15.75" thickBot="1" x14ac:dyDescent="0.3">
      <c r="A3" s="163"/>
      <c r="B3" s="164" t="s">
        <v>6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71"/>
      <c r="W3" s="172"/>
    </row>
    <row r="4" spans="1:23" ht="15.75" thickBot="1" x14ac:dyDescent="0.3">
      <c r="A4" s="12" t="s">
        <v>177</v>
      </c>
      <c r="B4" s="5">
        <v>25904</v>
      </c>
      <c r="C4" s="5">
        <v>27033</v>
      </c>
      <c r="D4" s="5">
        <v>33615</v>
      </c>
      <c r="E4" s="5">
        <v>21867</v>
      </c>
      <c r="F4" s="5">
        <v>18445</v>
      </c>
      <c r="G4" s="5">
        <v>18804</v>
      </c>
      <c r="H4" s="5">
        <v>19888</v>
      </c>
      <c r="I4" s="5">
        <v>20900</v>
      </c>
      <c r="J4" s="5">
        <v>21859</v>
      </c>
      <c r="K4" s="5">
        <v>21755</v>
      </c>
      <c r="L4" s="5">
        <v>19903</v>
      </c>
      <c r="M4" s="5">
        <v>19920</v>
      </c>
      <c r="N4" s="5">
        <v>20203</v>
      </c>
      <c r="O4" s="5">
        <v>18797</v>
      </c>
      <c r="P4" s="5">
        <v>19929</v>
      </c>
      <c r="Q4" s="5">
        <v>19973</v>
      </c>
      <c r="R4" s="5">
        <v>21245</v>
      </c>
      <c r="S4" s="5">
        <v>28670.240000000002</v>
      </c>
      <c r="T4" s="5">
        <v>33670.769999999997</v>
      </c>
      <c r="U4" s="5">
        <v>40679.15</v>
      </c>
      <c r="V4" s="5">
        <v>39969.689999999995</v>
      </c>
      <c r="W4" s="5">
        <v>35222.260000000009</v>
      </c>
    </row>
    <row r="5" spans="1:23" ht="15.75" thickBot="1" x14ac:dyDescent="0.3">
      <c r="A5" s="12" t="s">
        <v>178</v>
      </c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  <c r="N5" s="5"/>
      <c r="O5" s="5"/>
      <c r="P5" s="5"/>
      <c r="Q5" s="5"/>
      <c r="R5" s="92"/>
      <c r="S5" s="44"/>
      <c r="T5" s="44"/>
      <c r="U5" s="44"/>
      <c r="V5" s="44"/>
      <c r="W5" s="44"/>
    </row>
    <row r="6" spans="1:23" ht="15.75" thickBot="1" x14ac:dyDescent="0.3">
      <c r="A6" s="12" t="s">
        <v>179</v>
      </c>
      <c r="B6" s="102">
        <v>5530</v>
      </c>
      <c r="C6" s="102">
        <v>6338</v>
      </c>
      <c r="D6" s="102">
        <v>12178</v>
      </c>
      <c r="E6" s="102">
        <v>4371</v>
      </c>
      <c r="F6" s="102">
        <v>3054</v>
      </c>
      <c r="G6" s="102">
        <v>3558</v>
      </c>
      <c r="H6" s="102">
        <v>3089</v>
      </c>
      <c r="I6" s="102">
        <v>3011</v>
      </c>
      <c r="J6" s="102">
        <v>3087</v>
      </c>
      <c r="K6" s="102">
        <v>3712</v>
      </c>
      <c r="L6" s="102">
        <v>3751</v>
      </c>
      <c r="M6" s="102">
        <v>4327</v>
      </c>
      <c r="N6" s="102">
        <v>4634</v>
      </c>
      <c r="O6" s="102">
        <v>5246</v>
      </c>
      <c r="P6" s="102">
        <v>4433</v>
      </c>
      <c r="Q6" s="102">
        <v>4095</v>
      </c>
      <c r="R6" s="102">
        <v>3941</v>
      </c>
      <c r="S6" s="102">
        <v>3799</v>
      </c>
      <c r="T6" s="102">
        <v>3621</v>
      </c>
      <c r="U6" s="102">
        <v>4847.0600000000004</v>
      </c>
      <c r="V6" s="102">
        <v>6081.66</v>
      </c>
      <c r="W6" s="102">
        <v>6812.46</v>
      </c>
    </row>
    <row r="7" spans="1:23" ht="15.75" thickBot="1" x14ac:dyDescent="0.3">
      <c r="A7" s="12" t="s">
        <v>180</v>
      </c>
      <c r="B7" s="5">
        <v>1820</v>
      </c>
      <c r="C7" s="5">
        <v>1004</v>
      </c>
      <c r="D7" s="5">
        <v>908</v>
      </c>
      <c r="E7" s="5">
        <v>3422</v>
      </c>
      <c r="F7" s="5">
        <v>4063</v>
      </c>
      <c r="G7" s="5">
        <v>3315</v>
      </c>
      <c r="H7" s="5">
        <v>3487</v>
      </c>
      <c r="I7" s="5">
        <v>4563</v>
      </c>
      <c r="J7" s="5">
        <v>5127</v>
      </c>
      <c r="K7" s="5">
        <v>5075</v>
      </c>
      <c r="L7" s="5">
        <v>5561</v>
      </c>
      <c r="M7" s="5">
        <v>6112</v>
      </c>
      <c r="N7" s="5">
        <v>5726</v>
      </c>
      <c r="O7" s="5">
        <v>4749</v>
      </c>
      <c r="P7" s="5">
        <v>4813</v>
      </c>
      <c r="Q7" s="5">
        <v>4473</v>
      </c>
      <c r="R7" s="5">
        <v>4074</v>
      </c>
      <c r="S7" s="5">
        <v>5224.1400000000003</v>
      </c>
      <c r="T7" s="5">
        <v>6614.82</v>
      </c>
      <c r="U7" s="5">
        <v>9111.2999999999993</v>
      </c>
      <c r="V7" s="5">
        <v>10088.42</v>
      </c>
      <c r="W7" s="5">
        <v>9566.0499999999993</v>
      </c>
    </row>
    <row r="8" spans="1:23" ht="15.75" thickBot="1" x14ac:dyDescent="0.3">
      <c r="A8" s="12" t="s">
        <v>181</v>
      </c>
      <c r="B8" s="5">
        <v>20370</v>
      </c>
      <c r="C8" s="5">
        <v>23131</v>
      </c>
      <c r="D8" s="102">
        <v>28248</v>
      </c>
      <c r="E8" s="102">
        <v>13910</v>
      </c>
      <c r="F8" s="102">
        <v>11700</v>
      </c>
      <c r="G8" s="102">
        <v>11999</v>
      </c>
      <c r="H8" s="102">
        <v>12382</v>
      </c>
      <c r="I8" s="102">
        <v>12795</v>
      </c>
      <c r="J8" s="102">
        <v>12967</v>
      </c>
      <c r="K8" s="102">
        <v>13363</v>
      </c>
      <c r="L8" s="102">
        <v>12290</v>
      </c>
      <c r="M8" s="102">
        <v>12101</v>
      </c>
      <c r="N8" s="102">
        <v>12410</v>
      </c>
      <c r="O8" s="102">
        <v>11551</v>
      </c>
      <c r="P8" s="102">
        <v>11881</v>
      </c>
      <c r="Q8" s="102">
        <v>11523</v>
      </c>
      <c r="R8" s="102">
        <v>11740</v>
      </c>
      <c r="S8" s="102">
        <v>13954.17</v>
      </c>
      <c r="T8" s="102">
        <v>16406.93</v>
      </c>
      <c r="U8" s="102">
        <v>19501.28</v>
      </c>
      <c r="V8" s="102">
        <v>20206.350000000002</v>
      </c>
      <c r="W8" s="102">
        <v>18556.3</v>
      </c>
    </row>
    <row r="9" spans="1:23" ht="15.75" thickBot="1" x14ac:dyDescent="0.3">
      <c r="A9" s="12" t="s">
        <v>178</v>
      </c>
      <c r="B9" s="5"/>
      <c r="C9" s="5"/>
      <c r="D9" s="5"/>
      <c r="E9" s="5"/>
      <c r="F9" s="5"/>
      <c r="G9" s="5"/>
      <c r="H9" s="5"/>
      <c r="I9" s="5"/>
      <c r="J9" s="5"/>
      <c r="K9" s="5"/>
      <c r="L9" s="7"/>
      <c r="M9" s="7"/>
      <c r="N9" s="5"/>
      <c r="O9" s="5"/>
      <c r="P9" s="5"/>
      <c r="Q9" s="5"/>
      <c r="R9" s="92"/>
      <c r="S9" s="44"/>
      <c r="T9" s="94"/>
      <c r="U9" s="94"/>
      <c r="V9" s="94"/>
      <c r="W9" s="94"/>
    </row>
    <row r="10" spans="1:23" ht="15.75" thickBot="1" x14ac:dyDescent="0.3">
      <c r="A10" s="12" t="s">
        <v>182</v>
      </c>
      <c r="B10" s="5">
        <v>12946</v>
      </c>
      <c r="C10" s="5">
        <v>15074</v>
      </c>
      <c r="D10" s="102">
        <v>19467</v>
      </c>
      <c r="E10" s="102">
        <v>9479</v>
      </c>
      <c r="F10" s="102">
        <v>7954</v>
      </c>
      <c r="G10" s="102">
        <v>8005</v>
      </c>
      <c r="H10" s="102">
        <v>8567</v>
      </c>
      <c r="I10" s="102">
        <v>9162</v>
      </c>
      <c r="J10" s="102">
        <v>9171</v>
      </c>
      <c r="K10" s="102">
        <v>9687</v>
      </c>
      <c r="L10" s="102">
        <v>9034</v>
      </c>
      <c r="M10" s="102">
        <v>8840</v>
      </c>
      <c r="N10" s="102">
        <v>8919</v>
      </c>
      <c r="O10" s="102">
        <v>8101</v>
      </c>
      <c r="P10" s="102">
        <v>8273</v>
      </c>
      <c r="Q10" s="102">
        <v>7940</v>
      </c>
      <c r="R10" s="102">
        <v>7818</v>
      </c>
      <c r="S10" s="102">
        <v>8739.06</v>
      </c>
      <c r="T10" s="102">
        <v>10327.049999999999</v>
      </c>
      <c r="U10" s="102">
        <v>12115.52</v>
      </c>
      <c r="V10" s="102">
        <v>12675.96</v>
      </c>
      <c r="W10" s="102">
        <v>11199.89</v>
      </c>
    </row>
    <row r="11" spans="1:23" ht="15.75" thickBot="1" x14ac:dyDescent="0.3">
      <c r="A11" s="12" t="s">
        <v>183</v>
      </c>
      <c r="B11" s="5">
        <v>1373</v>
      </c>
      <c r="C11" s="5">
        <v>160</v>
      </c>
      <c r="D11" s="102">
        <v>215</v>
      </c>
      <c r="E11" s="102">
        <v>895</v>
      </c>
      <c r="F11" s="102">
        <v>949</v>
      </c>
      <c r="G11" s="102">
        <v>1173</v>
      </c>
      <c r="H11" s="102">
        <v>1268</v>
      </c>
      <c r="I11" s="102">
        <v>1314</v>
      </c>
      <c r="J11" s="102">
        <v>1274</v>
      </c>
      <c r="K11" s="102">
        <v>1188</v>
      </c>
      <c r="L11" s="102">
        <v>974</v>
      </c>
      <c r="M11" s="102">
        <v>872</v>
      </c>
      <c r="N11" s="102">
        <v>886</v>
      </c>
      <c r="O11" s="102">
        <v>884</v>
      </c>
      <c r="P11" s="102">
        <v>945</v>
      </c>
      <c r="Q11" s="102">
        <v>1143</v>
      </c>
      <c r="R11" s="102">
        <v>1078</v>
      </c>
      <c r="S11" s="102">
        <v>1391.53</v>
      </c>
      <c r="T11" s="102">
        <v>1584.61</v>
      </c>
      <c r="U11" s="102">
        <v>1491.37</v>
      </c>
      <c r="V11" s="102">
        <v>1635.04</v>
      </c>
      <c r="W11" s="102">
        <v>1637.47</v>
      </c>
    </row>
    <row r="12" spans="1:23" ht="15.75" thickBot="1" x14ac:dyDescent="0.3">
      <c r="A12" s="12" t="s">
        <v>184</v>
      </c>
      <c r="B12" s="5">
        <v>4471</v>
      </c>
      <c r="C12" s="5">
        <v>5678</v>
      </c>
      <c r="D12" s="102">
        <v>5173</v>
      </c>
      <c r="E12" s="102">
        <v>2597</v>
      </c>
      <c r="F12" s="102">
        <v>2437</v>
      </c>
      <c r="G12" s="102">
        <v>2439</v>
      </c>
      <c r="H12" s="102">
        <v>2141</v>
      </c>
      <c r="I12" s="102">
        <v>1947</v>
      </c>
      <c r="J12" s="102">
        <v>2171</v>
      </c>
      <c r="K12" s="102">
        <v>2128</v>
      </c>
      <c r="L12" s="102">
        <v>1933</v>
      </c>
      <c r="M12" s="102">
        <v>2055</v>
      </c>
      <c r="N12" s="102">
        <v>2232</v>
      </c>
      <c r="O12" s="102">
        <v>2130</v>
      </c>
      <c r="P12" s="102">
        <v>2101</v>
      </c>
      <c r="Q12" s="102">
        <v>1778</v>
      </c>
      <c r="R12" s="102">
        <v>2076</v>
      </c>
      <c r="S12" s="102">
        <v>2338.34</v>
      </c>
      <c r="T12" s="102">
        <v>2508.0500000000002</v>
      </c>
      <c r="U12" s="102">
        <v>3074.38</v>
      </c>
      <c r="V12" s="102">
        <v>2943.95</v>
      </c>
      <c r="W12" s="102">
        <v>2850.81</v>
      </c>
    </row>
    <row r="13" spans="1:23" ht="15.75" thickBot="1" x14ac:dyDescent="0.3">
      <c r="A13" s="12" t="s">
        <v>185</v>
      </c>
      <c r="B13" s="5">
        <v>978</v>
      </c>
      <c r="C13" s="5">
        <v>1628</v>
      </c>
      <c r="D13" s="102">
        <v>2722</v>
      </c>
      <c r="E13" s="102">
        <v>739</v>
      </c>
      <c r="F13" s="102">
        <v>217</v>
      </c>
      <c r="G13" s="102">
        <v>250</v>
      </c>
      <c r="H13" s="102">
        <v>263</v>
      </c>
      <c r="I13" s="102">
        <v>234</v>
      </c>
      <c r="J13" s="102">
        <v>206</v>
      </c>
      <c r="K13" s="102">
        <v>196</v>
      </c>
      <c r="L13" s="102">
        <v>221</v>
      </c>
      <c r="M13" s="102">
        <v>183</v>
      </c>
      <c r="N13" s="102">
        <v>174</v>
      </c>
      <c r="O13" s="102">
        <v>222</v>
      </c>
      <c r="P13" s="102">
        <v>296</v>
      </c>
      <c r="Q13" s="102">
        <v>371</v>
      </c>
      <c r="R13" s="102">
        <v>444</v>
      </c>
      <c r="S13" s="102">
        <v>809.83</v>
      </c>
      <c r="T13" s="102">
        <v>1056.5999999999999</v>
      </c>
      <c r="U13" s="102">
        <v>1530.26</v>
      </c>
      <c r="V13" s="102">
        <v>1984.68</v>
      </c>
      <c r="W13" s="102">
        <v>1761.11</v>
      </c>
    </row>
    <row r="14" spans="1:23" ht="15.75" thickBot="1" x14ac:dyDescent="0.3">
      <c r="A14" s="12" t="s">
        <v>186</v>
      </c>
      <c r="B14" s="5">
        <v>5534</v>
      </c>
      <c r="C14" s="5">
        <v>3902</v>
      </c>
      <c r="D14" s="102">
        <v>5367</v>
      </c>
      <c r="E14" s="102">
        <v>7957</v>
      </c>
      <c r="F14" s="102">
        <v>6745</v>
      </c>
      <c r="G14" s="102">
        <v>6805</v>
      </c>
      <c r="H14" s="102">
        <v>7506</v>
      </c>
      <c r="I14" s="102">
        <v>8105</v>
      </c>
      <c r="J14" s="102">
        <v>8892</v>
      </c>
      <c r="K14" s="102">
        <v>8392</v>
      </c>
      <c r="L14" s="102">
        <v>7613</v>
      </c>
      <c r="M14" s="102">
        <v>7819</v>
      </c>
      <c r="N14" s="102">
        <v>7793</v>
      </c>
      <c r="O14" s="102">
        <v>7246</v>
      </c>
      <c r="P14" s="102">
        <v>8048</v>
      </c>
      <c r="Q14" s="102">
        <v>8450</v>
      </c>
      <c r="R14" s="102">
        <v>9505</v>
      </c>
      <c r="S14" s="102">
        <v>14716.07</v>
      </c>
      <c r="T14" s="102">
        <v>17263.84</v>
      </c>
      <c r="U14" s="102">
        <v>21177.870000000003</v>
      </c>
      <c r="V14" s="102">
        <v>19763.34</v>
      </c>
      <c r="W14" s="102">
        <v>16665.96</v>
      </c>
    </row>
    <row r="15" spans="1:23" ht="15.75" thickBot="1" x14ac:dyDescent="0.3">
      <c r="A15" s="12" t="s">
        <v>178</v>
      </c>
      <c r="B15" s="5"/>
      <c r="C15" s="5"/>
      <c r="D15" s="102"/>
      <c r="E15" s="102"/>
      <c r="F15" s="102"/>
      <c r="G15" s="5"/>
      <c r="H15" s="5"/>
      <c r="I15" s="5"/>
      <c r="J15" s="5"/>
      <c r="K15" s="5"/>
      <c r="L15" s="7"/>
      <c r="M15" s="7"/>
      <c r="N15" s="5"/>
      <c r="O15" s="5"/>
      <c r="P15" s="5"/>
      <c r="Q15" s="5"/>
      <c r="R15" s="92"/>
      <c r="S15" s="44"/>
      <c r="T15" s="94"/>
      <c r="U15" s="94"/>
      <c r="V15" s="94"/>
      <c r="W15" s="94"/>
    </row>
    <row r="16" spans="1:23" ht="15.75" thickBot="1" x14ac:dyDescent="0.3">
      <c r="A16" s="12" t="s">
        <v>187</v>
      </c>
      <c r="B16" s="5">
        <v>2217</v>
      </c>
      <c r="C16" s="5">
        <v>721</v>
      </c>
      <c r="D16" s="102">
        <v>1415</v>
      </c>
      <c r="E16" s="102">
        <v>2428</v>
      </c>
      <c r="F16" s="102">
        <v>2005</v>
      </c>
      <c r="G16" s="102">
        <v>1949</v>
      </c>
      <c r="H16" s="102">
        <v>2246</v>
      </c>
      <c r="I16" s="102">
        <v>2473</v>
      </c>
      <c r="J16" s="102">
        <v>2607</v>
      </c>
      <c r="K16" s="102">
        <v>2494</v>
      </c>
      <c r="L16" s="102">
        <v>2263</v>
      </c>
      <c r="M16" s="102">
        <v>2277</v>
      </c>
      <c r="N16" s="102">
        <v>2406</v>
      </c>
      <c r="O16" s="102">
        <v>2293</v>
      </c>
      <c r="P16" s="102">
        <v>2484</v>
      </c>
      <c r="Q16" s="102">
        <v>2594</v>
      </c>
      <c r="R16" s="102">
        <v>2999</v>
      </c>
      <c r="S16" s="102">
        <v>4745.55</v>
      </c>
      <c r="T16" s="102">
        <v>5536.14</v>
      </c>
      <c r="U16" s="102">
        <v>6947.63</v>
      </c>
      <c r="V16" s="102">
        <v>6029.37</v>
      </c>
      <c r="W16" s="102">
        <v>5489.67</v>
      </c>
    </row>
    <row r="17" spans="1:23" ht="15.75" thickBot="1" x14ac:dyDescent="0.3">
      <c r="A17" s="12" t="s">
        <v>188</v>
      </c>
      <c r="B17" s="5">
        <v>1744</v>
      </c>
      <c r="C17" s="5">
        <v>927</v>
      </c>
      <c r="D17" s="102">
        <v>1494</v>
      </c>
      <c r="E17" s="102">
        <v>3386</v>
      </c>
      <c r="F17" s="102">
        <v>3433</v>
      </c>
      <c r="G17" s="102">
        <v>3625</v>
      </c>
      <c r="H17" s="102">
        <v>3865</v>
      </c>
      <c r="I17" s="102">
        <v>4316</v>
      </c>
      <c r="J17" s="102">
        <v>4899</v>
      </c>
      <c r="K17" s="102">
        <v>4485</v>
      </c>
      <c r="L17" s="102">
        <v>4064</v>
      </c>
      <c r="M17" s="102">
        <v>4226</v>
      </c>
      <c r="N17" s="102">
        <v>4036</v>
      </c>
      <c r="O17" s="102">
        <v>3678</v>
      </c>
      <c r="P17" s="102">
        <v>4230</v>
      </c>
      <c r="Q17" s="102">
        <v>4415</v>
      </c>
      <c r="R17" s="102">
        <v>4768</v>
      </c>
      <c r="S17" s="102">
        <v>7158.53</v>
      </c>
      <c r="T17" s="102">
        <v>8030.25</v>
      </c>
      <c r="U17" s="102">
        <v>9845.2900000000009</v>
      </c>
      <c r="V17" s="102">
        <v>7976.2</v>
      </c>
      <c r="W17" s="102">
        <v>6385.65</v>
      </c>
    </row>
    <row r="18" spans="1:23" ht="15.75" thickBot="1" x14ac:dyDescent="0.3">
      <c r="A18" s="12" t="s">
        <v>189</v>
      </c>
      <c r="B18" s="5">
        <v>310</v>
      </c>
      <c r="C18" s="5">
        <v>81</v>
      </c>
      <c r="D18" s="102">
        <v>54</v>
      </c>
      <c r="E18" s="102">
        <v>397</v>
      </c>
      <c r="F18" s="102">
        <v>260</v>
      </c>
      <c r="G18" s="102">
        <v>251</v>
      </c>
      <c r="H18" s="102">
        <v>251</v>
      </c>
      <c r="I18" s="102">
        <v>218</v>
      </c>
      <c r="J18" s="102">
        <v>264</v>
      </c>
      <c r="K18" s="102">
        <v>261</v>
      </c>
      <c r="L18" s="102">
        <v>252</v>
      </c>
      <c r="M18" s="102">
        <v>294</v>
      </c>
      <c r="N18" s="102">
        <v>300</v>
      </c>
      <c r="O18" s="102">
        <v>295</v>
      </c>
      <c r="P18" s="102">
        <v>339</v>
      </c>
      <c r="Q18" s="102">
        <v>325</v>
      </c>
      <c r="R18" s="102">
        <v>376</v>
      </c>
      <c r="S18" s="102">
        <v>552.5</v>
      </c>
      <c r="T18" s="102">
        <v>480.16</v>
      </c>
      <c r="U18" s="102">
        <v>489.32</v>
      </c>
      <c r="V18" s="102">
        <v>601.11</v>
      </c>
      <c r="W18" s="102">
        <v>676.9</v>
      </c>
    </row>
    <row r="19" spans="1:23" ht="15.75" thickBot="1" x14ac:dyDescent="0.3">
      <c r="A19" s="12" t="s">
        <v>190</v>
      </c>
      <c r="B19" s="76" t="s">
        <v>125</v>
      </c>
      <c r="C19" s="76" t="s">
        <v>125</v>
      </c>
      <c r="D19" s="102">
        <v>340</v>
      </c>
      <c r="E19" s="102">
        <v>345</v>
      </c>
      <c r="F19" s="102">
        <v>212</v>
      </c>
      <c r="G19" s="102">
        <v>204</v>
      </c>
      <c r="H19" s="102">
        <v>205</v>
      </c>
      <c r="I19" s="102">
        <v>153</v>
      </c>
      <c r="J19" s="102">
        <v>148</v>
      </c>
      <c r="K19" s="102">
        <v>118</v>
      </c>
      <c r="L19" s="102">
        <v>81</v>
      </c>
      <c r="M19" s="102">
        <v>38</v>
      </c>
      <c r="N19" s="102">
        <v>35</v>
      </c>
      <c r="O19" s="102">
        <v>17</v>
      </c>
      <c r="P19" s="102">
        <v>11</v>
      </c>
      <c r="Q19" s="102">
        <v>17</v>
      </c>
      <c r="R19" s="102">
        <v>4</v>
      </c>
      <c r="S19" s="102">
        <v>6.7</v>
      </c>
      <c r="T19" s="102">
        <v>14.29</v>
      </c>
      <c r="U19" s="102">
        <v>33.200000000000003</v>
      </c>
      <c r="V19" s="102">
        <v>30.22</v>
      </c>
      <c r="W19" s="102">
        <v>21.65</v>
      </c>
    </row>
    <row r="20" spans="1:23" ht="15" customHeight="1" x14ac:dyDescent="0.25">
      <c r="A20" s="159" t="s">
        <v>191</v>
      </c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211"/>
      <c r="P20" s="211"/>
      <c r="Q20" s="211"/>
      <c r="R20" s="211"/>
      <c r="S20" s="211"/>
      <c r="T20" s="211"/>
      <c r="U20" s="211"/>
    </row>
    <row r="21" spans="1:23" x14ac:dyDescent="0.25">
      <c r="A21" s="39" t="s">
        <v>192</v>
      </c>
    </row>
  </sheetData>
  <mergeCells count="4">
    <mergeCell ref="A2:A3"/>
    <mergeCell ref="A1:N1"/>
    <mergeCell ref="A20:U20"/>
    <mergeCell ref="B3:W3"/>
  </mergeCells>
  <pageMargins left="0.7" right="0.7" top="0.78740157499999996" bottom="0.78740157499999996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J42"/>
  <sheetViews>
    <sheetView workbookViewId="0">
      <selection sqref="A1:I1"/>
    </sheetView>
  </sheetViews>
  <sheetFormatPr defaultRowHeight="15" x14ac:dyDescent="0.25"/>
  <cols>
    <col min="1" max="1" width="21.42578125" style="41" customWidth="1"/>
  </cols>
  <sheetData>
    <row r="1" spans="1:10" ht="15.75" customHeight="1" thickBot="1" x14ac:dyDescent="0.3">
      <c r="A1" s="216" t="s">
        <v>334</v>
      </c>
      <c r="B1" s="158"/>
      <c r="C1" s="158"/>
      <c r="D1" s="158"/>
      <c r="E1" s="158"/>
      <c r="F1" s="158"/>
      <c r="G1" s="158"/>
      <c r="H1" s="158"/>
      <c r="I1" s="158"/>
    </row>
    <row r="2" spans="1:10" ht="21.75" thickBot="1" x14ac:dyDescent="0.3">
      <c r="A2" s="217" t="s">
        <v>193</v>
      </c>
      <c r="B2" s="218" t="s">
        <v>194</v>
      </c>
      <c r="C2" s="219"/>
      <c r="D2" s="219"/>
      <c r="E2" s="219"/>
      <c r="F2" s="219"/>
      <c r="G2" s="219"/>
      <c r="H2" s="219"/>
      <c r="I2" s="108" t="s">
        <v>195</v>
      </c>
    </row>
    <row r="3" spans="1:10" ht="15.75" thickBot="1" x14ac:dyDescent="0.3">
      <c r="A3" s="174"/>
      <c r="B3" s="217" t="s">
        <v>196</v>
      </c>
      <c r="C3" s="218" t="s">
        <v>197</v>
      </c>
      <c r="D3" s="219"/>
      <c r="E3" s="219"/>
      <c r="F3" s="218" t="s">
        <v>198</v>
      </c>
      <c r="G3" s="219"/>
      <c r="H3" s="219"/>
      <c r="I3" s="217" t="s">
        <v>199</v>
      </c>
    </row>
    <row r="4" spans="1:10" ht="15.75" thickBot="1" x14ac:dyDescent="0.3">
      <c r="A4" s="174"/>
      <c r="B4" s="220"/>
      <c r="C4" s="217" t="s">
        <v>200</v>
      </c>
      <c r="D4" s="218" t="s">
        <v>201</v>
      </c>
      <c r="E4" s="219"/>
      <c r="F4" s="217" t="s">
        <v>200</v>
      </c>
      <c r="G4" s="218" t="s">
        <v>201</v>
      </c>
      <c r="H4" s="219"/>
      <c r="I4" s="220"/>
    </row>
    <row r="5" spans="1:10" ht="15.75" thickBot="1" x14ac:dyDescent="0.3">
      <c r="A5" s="174"/>
      <c r="B5" s="221"/>
      <c r="C5" s="221"/>
      <c r="D5" s="67" t="s">
        <v>202</v>
      </c>
      <c r="E5" s="67" t="s">
        <v>203</v>
      </c>
      <c r="F5" s="221"/>
      <c r="G5" s="67" t="s">
        <v>204</v>
      </c>
      <c r="H5" s="67" t="s">
        <v>205</v>
      </c>
      <c r="I5" s="221"/>
    </row>
    <row r="6" spans="1:10" ht="15.75" thickBot="1" x14ac:dyDescent="0.3">
      <c r="A6" s="175"/>
      <c r="B6" s="213" t="s">
        <v>124</v>
      </c>
      <c r="C6" s="214"/>
      <c r="D6" s="214"/>
      <c r="E6" s="214"/>
      <c r="F6" s="214"/>
      <c r="G6" s="214"/>
      <c r="H6" s="214"/>
      <c r="I6" s="215"/>
    </row>
    <row r="7" spans="1:10" ht="15.75" thickBot="1" x14ac:dyDescent="0.3">
      <c r="A7" s="68" t="s">
        <v>206</v>
      </c>
      <c r="B7" s="52">
        <v>35222.26</v>
      </c>
      <c r="C7" s="52">
        <v>18556.3</v>
      </c>
      <c r="D7" s="52">
        <v>11199.890000000001</v>
      </c>
      <c r="E7" s="52">
        <v>2850.8100000000004</v>
      </c>
      <c r="F7" s="52">
        <v>16665.96</v>
      </c>
      <c r="G7" s="52">
        <v>5489.670000000001</v>
      </c>
      <c r="H7" s="52">
        <v>6385.6500000000005</v>
      </c>
      <c r="I7" s="94">
        <v>9566.0499999999993</v>
      </c>
    </row>
    <row r="8" spans="1:10" ht="15.75" thickBot="1" x14ac:dyDescent="0.3">
      <c r="A8" s="68" t="s">
        <v>207</v>
      </c>
      <c r="B8" s="121"/>
      <c r="C8" s="120"/>
      <c r="D8" s="120"/>
      <c r="E8" s="120"/>
      <c r="F8" s="120"/>
      <c r="G8" s="120"/>
      <c r="H8" s="120"/>
      <c r="I8" s="122"/>
    </row>
    <row r="9" spans="1:10" ht="15.75" thickBot="1" x14ac:dyDescent="0.3">
      <c r="A9" s="73" t="s">
        <v>208</v>
      </c>
      <c r="B9" s="88">
        <v>3962.8099999999995</v>
      </c>
      <c r="C9" s="97">
        <v>2014.34</v>
      </c>
      <c r="D9" s="126">
        <v>1176.5999999999999</v>
      </c>
      <c r="E9" s="126">
        <v>330.79</v>
      </c>
      <c r="F9" s="120">
        <v>1948.4699999999998</v>
      </c>
      <c r="G9" s="120">
        <v>798.08</v>
      </c>
      <c r="H9" s="120">
        <v>582.5</v>
      </c>
      <c r="I9" s="120">
        <v>1225.72</v>
      </c>
      <c r="J9" s="84"/>
    </row>
    <row r="10" spans="1:10" ht="15.75" thickBot="1" x14ac:dyDescent="0.3">
      <c r="A10" s="73" t="s">
        <v>209</v>
      </c>
      <c r="B10" s="88">
        <v>3766.19</v>
      </c>
      <c r="C10" s="97">
        <v>2432.4700000000003</v>
      </c>
      <c r="D10" s="126">
        <v>1555.14</v>
      </c>
      <c r="E10" s="126">
        <v>348.39</v>
      </c>
      <c r="F10" s="120">
        <v>1333.7199999999998</v>
      </c>
      <c r="G10" s="120">
        <v>523.04999999999995</v>
      </c>
      <c r="H10" s="120">
        <v>401.05</v>
      </c>
      <c r="I10" s="120">
        <v>1322.34</v>
      </c>
      <c r="J10" s="84"/>
    </row>
    <row r="11" spans="1:10" ht="15.75" thickBot="1" x14ac:dyDescent="0.3">
      <c r="A11" s="73" t="s">
        <v>210</v>
      </c>
      <c r="B11" s="88">
        <v>3480.05</v>
      </c>
      <c r="C11" s="97">
        <v>2125.63</v>
      </c>
      <c r="D11" s="126">
        <v>1083.8499999999999</v>
      </c>
      <c r="E11" s="126">
        <v>600.49</v>
      </c>
      <c r="F11" s="120">
        <v>1354.42</v>
      </c>
      <c r="G11" s="120">
        <v>533.71</v>
      </c>
      <c r="H11" s="120">
        <v>445.78</v>
      </c>
      <c r="I11" s="120">
        <v>571.99</v>
      </c>
      <c r="J11" s="84"/>
    </row>
    <row r="12" spans="1:10" ht="15.75" thickBot="1" x14ac:dyDescent="0.3">
      <c r="A12" s="73" t="s">
        <v>211</v>
      </c>
      <c r="B12" s="88">
        <v>952.56000000000006</v>
      </c>
      <c r="C12" s="97">
        <v>552.81000000000006</v>
      </c>
      <c r="D12" s="126">
        <v>391.32</v>
      </c>
      <c r="E12" s="126">
        <v>72.89</v>
      </c>
      <c r="F12" s="120">
        <v>399.75</v>
      </c>
      <c r="G12" s="120">
        <v>60.89</v>
      </c>
      <c r="H12" s="120">
        <v>236.3</v>
      </c>
      <c r="I12" s="120">
        <v>329.04</v>
      </c>
      <c r="J12" s="84"/>
    </row>
    <row r="13" spans="1:10" ht="15.75" thickBot="1" x14ac:dyDescent="0.3">
      <c r="A13" s="73" t="s">
        <v>212</v>
      </c>
      <c r="B13" s="88">
        <v>1822.86</v>
      </c>
      <c r="C13" s="97">
        <v>745.26</v>
      </c>
      <c r="D13" s="126">
        <v>451.64</v>
      </c>
      <c r="E13" s="126">
        <v>145.99</v>
      </c>
      <c r="F13" s="120">
        <v>1077.5999999999999</v>
      </c>
      <c r="G13" s="120">
        <v>289.25</v>
      </c>
      <c r="H13" s="120">
        <v>569.84</v>
      </c>
      <c r="I13" s="120">
        <v>385.66</v>
      </c>
      <c r="J13" s="84"/>
    </row>
    <row r="14" spans="1:10" ht="15.75" thickBot="1" x14ac:dyDescent="0.3">
      <c r="A14" s="73" t="s">
        <v>213</v>
      </c>
      <c r="B14" s="88">
        <v>1110.21</v>
      </c>
      <c r="C14" s="97">
        <v>505.9</v>
      </c>
      <c r="D14" s="126">
        <v>250.39</v>
      </c>
      <c r="E14" s="126">
        <v>141.68</v>
      </c>
      <c r="F14" s="120">
        <v>604.30999999999995</v>
      </c>
      <c r="G14" s="120">
        <v>187.95</v>
      </c>
      <c r="H14" s="120">
        <v>352.57</v>
      </c>
      <c r="I14" s="120">
        <v>460.43</v>
      </c>
      <c r="J14" s="84"/>
    </row>
    <row r="15" spans="1:10" ht="15.75" thickBot="1" x14ac:dyDescent="0.3">
      <c r="A15" s="73" t="s">
        <v>214</v>
      </c>
      <c r="B15" s="88">
        <v>1206.58</v>
      </c>
      <c r="C15" s="97">
        <v>709.82</v>
      </c>
      <c r="D15" s="126">
        <v>430.7</v>
      </c>
      <c r="E15" s="126">
        <v>98.4</v>
      </c>
      <c r="F15" s="120">
        <v>496.76</v>
      </c>
      <c r="G15" s="120">
        <v>245.38</v>
      </c>
      <c r="H15" s="120">
        <v>173.22</v>
      </c>
      <c r="I15" s="120">
        <v>358.11</v>
      </c>
      <c r="J15" s="84"/>
    </row>
    <row r="16" spans="1:10" ht="15.75" thickBot="1" x14ac:dyDescent="0.3">
      <c r="A16" s="73" t="s">
        <v>215</v>
      </c>
      <c r="B16" s="88">
        <v>1609.9099999999999</v>
      </c>
      <c r="C16" s="97">
        <v>812.96999999999991</v>
      </c>
      <c r="D16" s="126">
        <v>466.39</v>
      </c>
      <c r="E16" s="126">
        <v>147.79</v>
      </c>
      <c r="F16" s="120">
        <v>796.94</v>
      </c>
      <c r="G16" s="120">
        <v>320.05</v>
      </c>
      <c r="H16" s="120">
        <v>231.29</v>
      </c>
      <c r="I16" s="120">
        <v>431.01</v>
      </c>
      <c r="J16" s="84"/>
    </row>
    <row r="17" spans="1:10" ht="15.75" thickBot="1" x14ac:dyDescent="0.3">
      <c r="A17" s="73" t="s">
        <v>216</v>
      </c>
      <c r="B17" s="88">
        <v>8044.23</v>
      </c>
      <c r="C17" s="97">
        <v>4686.3599999999997</v>
      </c>
      <c r="D17" s="126">
        <v>3336.62</v>
      </c>
      <c r="E17" s="126">
        <v>360.73</v>
      </c>
      <c r="F17" s="120">
        <v>3357.87</v>
      </c>
      <c r="G17" s="120">
        <v>1066.22</v>
      </c>
      <c r="H17" s="120">
        <v>1003.68</v>
      </c>
      <c r="I17" s="120">
        <v>1627.3</v>
      </c>
      <c r="J17" s="84"/>
    </row>
    <row r="18" spans="1:10" ht="15.75" thickBot="1" x14ac:dyDescent="0.3">
      <c r="A18" s="73" t="s">
        <v>217</v>
      </c>
      <c r="B18" s="88">
        <v>4463.82</v>
      </c>
      <c r="C18" s="97">
        <v>1938.52</v>
      </c>
      <c r="D18" s="126">
        <v>957.95</v>
      </c>
      <c r="E18" s="126">
        <v>368.31</v>
      </c>
      <c r="F18" s="120">
        <v>2525.3000000000002</v>
      </c>
      <c r="G18" s="120">
        <v>886.65</v>
      </c>
      <c r="H18" s="120">
        <v>870.89</v>
      </c>
      <c r="I18" s="120">
        <v>833.66</v>
      </c>
      <c r="J18" s="84"/>
    </row>
    <row r="19" spans="1:10" ht="15.75" thickBot="1" x14ac:dyDescent="0.3">
      <c r="A19" s="73" t="s">
        <v>218</v>
      </c>
      <c r="B19" s="88">
        <v>1968.0499999999997</v>
      </c>
      <c r="C19" s="97">
        <v>897.16</v>
      </c>
      <c r="D19" s="126">
        <v>464.63</v>
      </c>
      <c r="E19" s="126">
        <v>95.16</v>
      </c>
      <c r="F19" s="120">
        <v>1070.8899999999999</v>
      </c>
      <c r="G19" s="120">
        <v>202.03</v>
      </c>
      <c r="H19" s="120">
        <v>573.21</v>
      </c>
      <c r="I19" s="120">
        <v>895.73</v>
      </c>
      <c r="J19" s="84"/>
    </row>
    <row r="20" spans="1:10" ht="15.75" thickBot="1" x14ac:dyDescent="0.3">
      <c r="A20" s="73" t="s">
        <v>219</v>
      </c>
      <c r="B20" s="88">
        <v>1268.73</v>
      </c>
      <c r="C20" s="97">
        <v>547.64</v>
      </c>
      <c r="D20" s="126">
        <v>327.27999999999997</v>
      </c>
      <c r="E20" s="126">
        <v>51.48</v>
      </c>
      <c r="F20" s="120">
        <v>721.09</v>
      </c>
      <c r="G20" s="120">
        <v>263.52</v>
      </c>
      <c r="H20" s="120">
        <v>331.68</v>
      </c>
      <c r="I20" s="120">
        <v>613.67999999999995</v>
      </c>
      <c r="J20" s="84"/>
    </row>
    <row r="21" spans="1:10" ht="15.75" thickBot="1" x14ac:dyDescent="0.3">
      <c r="A21" s="73" t="s">
        <v>220</v>
      </c>
      <c r="B21" s="88">
        <v>1566.2599999999998</v>
      </c>
      <c r="C21" s="97">
        <v>587.41999999999996</v>
      </c>
      <c r="D21" s="126">
        <v>307.38</v>
      </c>
      <c r="E21" s="126">
        <v>88.71</v>
      </c>
      <c r="F21" s="120">
        <v>978.83999999999992</v>
      </c>
      <c r="G21" s="120">
        <v>112.89</v>
      </c>
      <c r="H21" s="120">
        <v>613.64</v>
      </c>
      <c r="I21" s="120">
        <v>511.38</v>
      </c>
      <c r="J21" s="84"/>
    </row>
    <row r="22" spans="1:10" ht="15" customHeight="1" x14ac:dyDescent="0.25">
      <c r="A22" s="212" t="s">
        <v>221</v>
      </c>
      <c r="B22" s="160"/>
      <c r="C22" s="160"/>
      <c r="D22" s="160"/>
      <c r="E22" s="160"/>
      <c r="F22" s="160"/>
      <c r="G22" s="160"/>
      <c r="H22" s="160"/>
      <c r="I22" s="160"/>
    </row>
    <row r="23" spans="1:10" x14ac:dyDescent="0.25">
      <c r="A23" s="39" t="s">
        <v>222</v>
      </c>
      <c r="I23" s="84"/>
    </row>
    <row r="24" spans="1:10" x14ac:dyDescent="0.25">
      <c r="B24" s="84"/>
      <c r="D24" s="84"/>
      <c r="E24" s="84"/>
      <c r="F24" s="84"/>
      <c r="G24" s="84"/>
      <c r="H24" s="84"/>
    </row>
    <row r="25" spans="1:10" x14ac:dyDescent="0.25">
      <c r="B25" s="84"/>
      <c r="C25" s="84"/>
      <c r="F25" s="84"/>
    </row>
    <row r="26" spans="1:10" x14ac:dyDescent="0.25">
      <c r="B26" s="84"/>
    </row>
    <row r="27" spans="1:10" x14ac:dyDescent="0.25">
      <c r="B27" s="84"/>
    </row>
    <row r="28" spans="1:10" x14ac:dyDescent="0.25">
      <c r="B28" s="84"/>
    </row>
    <row r="29" spans="1:10" x14ac:dyDescent="0.25">
      <c r="B29" s="84"/>
    </row>
    <row r="30" spans="1:10" x14ac:dyDescent="0.25">
      <c r="B30" s="84"/>
    </row>
    <row r="31" spans="1:10" x14ac:dyDescent="0.25">
      <c r="B31" s="84"/>
    </row>
    <row r="32" spans="1:10" x14ac:dyDescent="0.25">
      <c r="B32" s="84"/>
    </row>
    <row r="33" spans="2:2" x14ac:dyDescent="0.25">
      <c r="B33" s="84"/>
    </row>
    <row r="34" spans="2:2" x14ac:dyDescent="0.25">
      <c r="B34" s="84"/>
    </row>
    <row r="35" spans="2:2" x14ac:dyDescent="0.25">
      <c r="B35" s="84"/>
    </row>
    <row r="36" spans="2:2" x14ac:dyDescent="0.25">
      <c r="B36" s="84"/>
    </row>
    <row r="37" spans="2:2" x14ac:dyDescent="0.25">
      <c r="B37" s="84"/>
    </row>
    <row r="38" spans="2:2" x14ac:dyDescent="0.25">
      <c r="B38" s="84"/>
    </row>
    <row r="39" spans="2:2" x14ac:dyDescent="0.25">
      <c r="B39" s="84"/>
    </row>
    <row r="40" spans="2:2" x14ac:dyDescent="0.25">
      <c r="B40" s="84"/>
    </row>
    <row r="41" spans="2:2" x14ac:dyDescent="0.25">
      <c r="B41" s="84"/>
    </row>
    <row r="42" spans="2:2" x14ac:dyDescent="0.25">
      <c r="B42" s="84"/>
    </row>
  </sheetData>
  <mergeCells count="13">
    <mergeCell ref="A22:I22"/>
    <mergeCell ref="B6:I6"/>
    <mergeCell ref="A1:I1"/>
    <mergeCell ref="A2:A6"/>
    <mergeCell ref="B2:H2"/>
    <mergeCell ref="B3:B5"/>
    <mergeCell ref="C3:E3"/>
    <mergeCell ref="F3:H3"/>
    <mergeCell ref="I3:I5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30"/>
  <sheetViews>
    <sheetView workbookViewId="0"/>
  </sheetViews>
  <sheetFormatPr defaultRowHeight="15" x14ac:dyDescent="0.25"/>
  <cols>
    <col min="1" max="2" width="9.5703125" customWidth="1"/>
    <col min="3" max="9" width="10.42578125" customWidth="1"/>
    <col min="10" max="10" width="9.5703125" customWidth="1"/>
  </cols>
  <sheetData>
    <row r="1" spans="1:10" ht="15.75" thickBot="1" x14ac:dyDescent="0.3">
      <c r="A1" s="1" t="s">
        <v>335</v>
      </c>
    </row>
    <row r="2" spans="1:10" ht="15.75" customHeight="1" thickBot="1" x14ac:dyDescent="0.3">
      <c r="A2" s="161" t="s">
        <v>5</v>
      </c>
      <c r="B2" s="161" t="s">
        <v>223</v>
      </c>
      <c r="C2" s="164" t="s">
        <v>224</v>
      </c>
      <c r="D2" s="165"/>
      <c r="E2" s="165"/>
      <c r="F2" s="166"/>
      <c r="G2" s="164" t="s">
        <v>225</v>
      </c>
      <c r="H2" s="165"/>
      <c r="I2" s="166"/>
      <c r="J2" s="161" t="s">
        <v>226</v>
      </c>
    </row>
    <row r="3" spans="1:10" ht="32.25" thickBot="1" x14ac:dyDescent="0.3">
      <c r="A3" s="162"/>
      <c r="B3" s="163"/>
      <c r="C3" s="11" t="s">
        <v>227</v>
      </c>
      <c r="D3" s="11" t="s">
        <v>228</v>
      </c>
      <c r="E3" s="11" t="s">
        <v>229</v>
      </c>
      <c r="F3" s="11" t="s">
        <v>230</v>
      </c>
      <c r="G3" s="11" t="s">
        <v>231</v>
      </c>
      <c r="H3" s="11" t="s">
        <v>232</v>
      </c>
      <c r="I3" s="11" t="s">
        <v>230</v>
      </c>
      <c r="J3" s="163"/>
    </row>
    <row r="4" spans="1:10" ht="15.75" thickBot="1" x14ac:dyDescent="0.3">
      <c r="A4" s="163"/>
      <c r="B4" s="164" t="s">
        <v>6</v>
      </c>
      <c r="C4" s="165"/>
      <c r="D4" s="165"/>
      <c r="E4" s="165"/>
      <c r="F4" s="165"/>
      <c r="G4" s="165"/>
      <c r="H4" s="165"/>
      <c r="I4" s="165"/>
      <c r="J4" s="166"/>
    </row>
    <row r="5" spans="1:10" ht="15.75" thickBot="1" x14ac:dyDescent="0.3">
      <c r="A5" s="4">
        <v>2004</v>
      </c>
      <c r="B5" s="7">
        <v>19565</v>
      </c>
      <c r="C5" s="7">
        <v>17569</v>
      </c>
      <c r="D5" s="7">
        <v>2766</v>
      </c>
      <c r="E5" s="7">
        <v>711</v>
      </c>
      <c r="F5" s="7">
        <v>21046</v>
      </c>
      <c r="G5" s="7">
        <v>18618</v>
      </c>
      <c r="H5" s="7">
        <v>3401</v>
      </c>
      <c r="I5" s="7">
        <v>22019</v>
      </c>
      <c r="J5" s="7">
        <f>B5+F5-I5</f>
        <v>18592</v>
      </c>
    </row>
    <row r="6" spans="1:10" ht="15.75" thickBot="1" x14ac:dyDescent="0.3">
      <c r="A6" s="4">
        <v>2005</v>
      </c>
      <c r="B6" s="7">
        <v>18592</v>
      </c>
      <c r="C6" s="7">
        <v>19123</v>
      </c>
      <c r="D6" s="7">
        <v>2776</v>
      </c>
      <c r="E6" s="7">
        <v>751</v>
      </c>
      <c r="F6" s="7">
        <v>22650</v>
      </c>
      <c r="G6" s="7">
        <v>17855</v>
      </c>
      <c r="H6" s="7">
        <v>3630</v>
      </c>
      <c r="I6" s="7">
        <v>21485</v>
      </c>
      <c r="J6" s="7">
        <f t="shared" ref="J6:J23" si="0">B6+F6-I6</f>
        <v>19757</v>
      </c>
    </row>
    <row r="7" spans="1:10" ht="15.75" thickBot="1" x14ac:dyDescent="0.3">
      <c r="A7" s="4">
        <v>2006</v>
      </c>
      <c r="B7" s="7">
        <v>19757</v>
      </c>
      <c r="C7" s="7">
        <v>18941</v>
      </c>
      <c r="D7" s="7">
        <v>3054</v>
      </c>
      <c r="E7" s="7">
        <v>915</v>
      </c>
      <c r="F7" s="7">
        <v>22910</v>
      </c>
      <c r="G7" s="7">
        <v>18010</v>
      </c>
      <c r="H7" s="7">
        <v>3417</v>
      </c>
      <c r="I7" s="7">
        <v>21427</v>
      </c>
      <c r="J7" s="7">
        <f t="shared" si="0"/>
        <v>21240</v>
      </c>
    </row>
    <row r="8" spans="1:10" ht="15.75" thickBot="1" x14ac:dyDescent="0.3">
      <c r="A8" s="4">
        <v>2007</v>
      </c>
      <c r="B8" s="7">
        <v>21240</v>
      </c>
      <c r="C8" s="7">
        <v>15640</v>
      </c>
      <c r="D8" s="7">
        <v>3558</v>
      </c>
      <c r="E8" s="7">
        <v>4714</v>
      </c>
      <c r="F8" s="7">
        <v>23912</v>
      </c>
      <c r="G8" s="7">
        <v>18304</v>
      </c>
      <c r="H8" s="7">
        <v>2953</v>
      </c>
      <c r="I8" s="7">
        <v>21257</v>
      </c>
      <c r="J8" s="7">
        <f t="shared" si="0"/>
        <v>23895</v>
      </c>
    </row>
    <row r="9" spans="1:10" ht="15.75" thickBot="1" x14ac:dyDescent="0.3">
      <c r="A9" s="4">
        <v>2008</v>
      </c>
      <c r="B9" s="7">
        <v>23895</v>
      </c>
      <c r="C9" s="7">
        <v>18007</v>
      </c>
      <c r="D9" s="7">
        <v>3089</v>
      </c>
      <c r="E9" s="7">
        <v>2557</v>
      </c>
      <c r="F9" s="7">
        <v>23653</v>
      </c>
      <c r="G9" s="7">
        <v>19604</v>
      </c>
      <c r="H9" s="7">
        <v>3068</v>
      </c>
      <c r="I9" s="7">
        <v>22672</v>
      </c>
      <c r="J9" s="7">
        <f t="shared" si="0"/>
        <v>24876</v>
      </c>
    </row>
    <row r="10" spans="1:10" ht="15.75" thickBot="1" x14ac:dyDescent="0.3">
      <c r="A10" s="4">
        <v>2009</v>
      </c>
      <c r="B10" s="7">
        <v>24876</v>
      </c>
      <c r="C10" s="7">
        <v>18918</v>
      </c>
      <c r="D10" s="7">
        <v>3011</v>
      </c>
      <c r="E10" s="7">
        <v>2543</v>
      </c>
      <c r="F10" s="7">
        <v>24472</v>
      </c>
      <c r="G10" s="7">
        <v>20528</v>
      </c>
      <c r="H10" s="7">
        <v>3774</v>
      </c>
      <c r="I10" s="7">
        <v>24302</v>
      </c>
      <c r="J10" s="7">
        <f t="shared" si="0"/>
        <v>25046</v>
      </c>
    </row>
    <row r="11" spans="1:10" ht="15.75" thickBot="1" x14ac:dyDescent="0.3">
      <c r="A11" s="8">
        <v>2010</v>
      </c>
      <c r="B11" s="7">
        <v>25046</v>
      </c>
      <c r="C11" s="7">
        <v>21001</v>
      </c>
      <c r="D11" s="7">
        <v>3087</v>
      </c>
      <c r="E11" s="7">
        <v>1512</v>
      </c>
      <c r="F11" s="7">
        <v>25600</v>
      </c>
      <c r="G11" s="7">
        <v>21383</v>
      </c>
      <c r="H11" s="7">
        <v>4412</v>
      </c>
      <c r="I11" s="7">
        <v>25795</v>
      </c>
      <c r="J11" s="7">
        <f t="shared" si="0"/>
        <v>24851</v>
      </c>
    </row>
    <row r="12" spans="1:10" ht="15.75" thickBot="1" x14ac:dyDescent="0.3">
      <c r="A12" s="8">
        <v>2011</v>
      </c>
      <c r="B12" s="7">
        <v>24851</v>
      </c>
      <c r="C12" s="7">
        <v>20329</v>
      </c>
      <c r="D12" s="7">
        <v>3712</v>
      </c>
      <c r="E12" s="7">
        <v>1015</v>
      </c>
      <c r="F12" s="7">
        <v>25056</v>
      </c>
      <c r="G12" s="7">
        <v>21348</v>
      </c>
      <c r="H12" s="7">
        <v>4536</v>
      </c>
      <c r="I12" s="7">
        <v>25884</v>
      </c>
      <c r="J12" s="7">
        <f t="shared" si="0"/>
        <v>24023</v>
      </c>
    </row>
    <row r="13" spans="1:10" ht="15.75" thickBot="1" x14ac:dyDescent="0.3">
      <c r="A13" s="8">
        <v>2012</v>
      </c>
      <c r="B13" s="7">
        <v>24023</v>
      </c>
      <c r="C13" s="7">
        <v>19835</v>
      </c>
      <c r="D13" s="7">
        <v>3751</v>
      </c>
      <c r="E13" s="7">
        <v>925</v>
      </c>
      <c r="F13" s="7">
        <v>24511</v>
      </c>
      <c r="G13" s="7">
        <v>19633</v>
      </c>
      <c r="H13" s="7">
        <v>4873</v>
      </c>
      <c r="I13" s="7">
        <v>24506</v>
      </c>
      <c r="J13" s="7">
        <f t="shared" si="0"/>
        <v>24028</v>
      </c>
    </row>
    <row r="14" spans="1:10" ht="15.75" thickBot="1" x14ac:dyDescent="0.3">
      <c r="A14" s="8">
        <v>2013</v>
      </c>
      <c r="B14" s="7">
        <v>24028</v>
      </c>
      <c r="C14" s="7">
        <v>18233</v>
      </c>
      <c r="D14" s="7">
        <v>4327</v>
      </c>
      <c r="E14" s="7">
        <v>977</v>
      </c>
      <c r="F14" s="7">
        <v>23537</v>
      </c>
      <c r="G14" s="7">
        <v>19466</v>
      </c>
      <c r="H14" s="7">
        <v>5001</v>
      </c>
      <c r="I14" s="7">
        <v>24467</v>
      </c>
      <c r="J14" s="7">
        <f t="shared" si="0"/>
        <v>23098</v>
      </c>
    </row>
    <row r="15" spans="1:10" ht="15.75" thickBot="1" x14ac:dyDescent="0.3">
      <c r="A15" s="8">
        <v>2014</v>
      </c>
      <c r="B15" s="7">
        <v>23098</v>
      </c>
      <c r="C15" s="7">
        <v>17872</v>
      </c>
      <c r="D15" s="7">
        <v>4634</v>
      </c>
      <c r="E15" s="7">
        <v>989</v>
      </c>
      <c r="F15" s="7">
        <v>23495</v>
      </c>
      <c r="G15" s="7">
        <v>19823</v>
      </c>
      <c r="H15" s="7">
        <v>4626</v>
      </c>
      <c r="I15" s="7">
        <v>24449</v>
      </c>
      <c r="J15" s="7">
        <f t="shared" si="0"/>
        <v>22144</v>
      </c>
    </row>
    <row r="16" spans="1:10" ht="15.75" thickBot="1" x14ac:dyDescent="0.3">
      <c r="A16" s="8">
        <v>2015</v>
      </c>
      <c r="B16" s="7">
        <v>22144</v>
      </c>
      <c r="C16" s="7">
        <v>15510</v>
      </c>
      <c r="D16" s="7">
        <v>5246</v>
      </c>
      <c r="E16" s="7">
        <v>1589</v>
      </c>
      <c r="F16" s="7">
        <v>22345</v>
      </c>
      <c r="G16" s="7">
        <v>18558</v>
      </c>
      <c r="H16" s="7">
        <v>4136</v>
      </c>
      <c r="I16" s="7">
        <v>22694</v>
      </c>
      <c r="J16" s="7">
        <f t="shared" si="0"/>
        <v>21795</v>
      </c>
    </row>
    <row r="17" spans="1:11" ht="15.75" thickBot="1" x14ac:dyDescent="0.3">
      <c r="A17" s="8">
        <v>2016</v>
      </c>
      <c r="B17" s="7">
        <v>21795</v>
      </c>
      <c r="C17" s="7">
        <v>17552</v>
      </c>
      <c r="D17" s="7">
        <v>4433</v>
      </c>
      <c r="E17" s="7">
        <v>1126</v>
      </c>
      <c r="F17" s="7">
        <v>23111</v>
      </c>
      <c r="G17" s="7">
        <v>19719</v>
      </c>
      <c r="H17" s="7">
        <v>3794</v>
      </c>
      <c r="I17" s="7">
        <v>23513</v>
      </c>
      <c r="J17" s="7">
        <f t="shared" si="0"/>
        <v>21393</v>
      </c>
    </row>
    <row r="18" spans="1:11" ht="15.75" thickBot="1" x14ac:dyDescent="0.3">
      <c r="A18" s="8">
        <v>2017</v>
      </c>
      <c r="B18" s="7">
        <v>21393</v>
      </c>
      <c r="C18" s="7">
        <v>20741</v>
      </c>
      <c r="D18" s="7">
        <v>4095</v>
      </c>
      <c r="E18" s="7">
        <v>1464</v>
      </c>
      <c r="F18" s="7">
        <v>26300</v>
      </c>
      <c r="G18" s="7">
        <v>19643</v>
      </c>
      <c r="H18" s="7">
        <v>3899</v>
      </c>
      <c r="I18" s="7">
        <v>23542</v>
      </c>
      <c r="J18" s="7">
        <f t="shared" si="0"/>
        <v>24151</v>
      </c>
    </row>
    <row r="19" spans="1:11" ht="15.75" thickBot="1" x14ac:dyDescent="0.3">
      <c r="A19" s="8">
        <v>2018</v>
      </c>
      <c r="B19" s="7">
        <v>24151</v>
      </c>
      <c r="C19" s="7">
        <v>27824</v>
      </c>
      <c r="D19" s="7">
        <v>3941</v>
      </c>
      <c r="E19" s="7">
        <v>4102</v>
      </c>
      <c r="F19" s="7">
        <v>35867</v>
      </c>
      <c r="G19" s="7">
        <v>21013</v>
      </c>
      <c r="H19" s="7">
        <v>3244</v>
      </c>
      <c r="I19" s="7">
        <v>24257</v>
      </c>
      <c r="J19" s="7">
        <f t="shared" si="0"/>
        <v>35761</v>
      </c>
    </row>
    <row r="20" spans="1:11" ht="15.75" thickBot="1" x14ac:dyDescent="0.3">
      <c r="A20" s="8">
        <v>2019</v>
      </c>
      <c r="B20" s="7">
        <v>35761</v>
      </c>
      <c r="C20" s="7">
        <v>43501.43</v>
      </c>
      <c r="D20" s="7">
        <v>3798.81</v>
      </c>
      <c r="E20" s="7">
        <v>4444.87</v>
      </c>
      <c r="F20" s="7">
        <v>51745.11</v>
      </c>
      <c r="G20" s="7">
        <v>28448.91</v>
      </c>
      <c r="H20" s="7">
        <v>4560.5200000000004</v>
      </c>
      <c r="I20" s="7">
        <v>33009.43</v>
      </c>
      <c r="J20" s="7">
        <f t="shared" si="0"/>
        <v>54496.68</v>
      </c>
    </row>
    <row r="21" spans="1:11" ht="15.75" thickBot="1" x14ac:dyDescent="0.3">
      <c r="A21" s="8">
        <v>2020</v>
      </c>
      <c r="B21" s="7">
        <v>54496.68</v>
      </c>
      <c r="C21" s="7">
        <v>47538.15</v>
      </c>
      <c r="D21" s="7">
        <v>3621</v>
      </c>
      <c r="E21" s="7">
        <v>4471.74</v>
      </c>
      <c r="F21" s="7">
        <v>55630.89</v>
      </c>
      <c r="G21" s="7">
        <v>33350.9</v>
      </c>
      <c r="H21" s="7">
        <v>5865</v>
      </c>
      <c r="I21" s="7">
        <v>39215.9</v>
      </c>
      <c r="J21" s="7">
        <f t="shared" si="0"/>
        <v>70911.670000000013</v>
      </c>
    </row>
    <row r="22" spans="1:11" ht="15.75" thickBot="1" x14ac:dyDescent="0.3">
      <c r="A22" s="8">
        <v>2021</v>
      </c>
      <c r="B22" s="7">
        <v>70911.67</v>
      </c>
      <c r="C22" s="7">
        <v>46939.47</v>
      </c>
      <c r="D22" s="7">
        <v>4847.0600000000004</v>
      </c>
      <c r="E22" s="7">
        <v>2580.39</v>
      </c>
      <c r="F22" s="7">
        <v>54366.92</v>
      </c>
      <c r="G22" s="7">
        <v>40277.279999999999</v>
      </c>
      <c r="H22" s="7">
        <v>8409.61</v>
      </c>
      <c r="I22" s="7">
        <v>48686.89</v>
      </c>
      <c r="J22" s="7">
        <f t="shared" si="0"/>
        <v>76591.7</v>
      </c>
    </row>
    <row r="23" spans="1:11" ht="15.75" thickBot="1" x14ac:dyDescent="0.3">
      <c r="A23" s="8">
        <v>2022</v>
      </c>
      <c r="B23" s="7">
        <v>76591.7</v>
      </c>
      <c r="C23" s="7">
        <v>31759.47</v>
      </c>
      <c r="D23" s="7">
        <v>6081.66</v>
      </c>
      <c r="E23" s="7">
        <v>2062.9699999999998</v>
      </c>
      <c r="F23" s="7">
        <v>39904.100000000006</v>
      </c>
      <c r="G23" s="7">
        <v>39670.379999999997</v>
      </c>
      <c r="H23" s="7">
        <v>9104.94</v>
      </c>
      <c r="I23" s="7">
        <v>48775.32</v>
      </c>
      <c r="J23" s="7">
        <f t="shared" si="0"/>
        <v>67720.48000000001</v>
      </c>
    </row>
    <row r="24" spans="1:11" ht="15.75" thickBot="1" x14ac:dyDescent="0.3">
      <c r="A24" s="8">
        <v>2023</v>
      </c>
      <c r="B24" s="7">
        <v>67720.479999999996</v>
      </c>
      <c r="C24" s="7">
        <v>22476.639999999999</v>
      </c>
      <c r="D24" s="7">
        <v>6812.46</v>
      </c>
      <c r="E24" s="7">
        <v>987.32</v>
      </c>
      <c r="F24" s="7">
        <v>30276.42</v>
      </c>
      <c r="G24" s="7">
        <v>34935.699999999997</v>
      </c>
      <c r="H24" s="7">
        <v>8867.4500000000007</v>
      </c>
      <c r="I24" s="7">
        <v>43803.149999999994</v>
      </c>
      <c r="J24" s="7">
        <v>54193.75</v>
      </c>
    </row>
    <row r="25" spans="1:11" x14ac:dyDescent="0.25">
      <c r="A25" s="9" t="s">
        <v>192</v>
      </c>
      <c r="F25" s="84"/>
      <c r="I25" s="84"/>
    </row>
    <row r="27" spans="1:11" x14ac:dyDescent="0.25">
      <c r="F27" s="84"/>
    </row>
    <row r="28" spans="1:11" x14ac:dyDescent="0.25">
      <c r="I28" s="84"/>
      <c r="K28" s="84"/>
    </row>
    <row r="29" spans="1:11" x14ac:dyDescent="0.25">
      <c r="F29" s="84"/>
      <c r="I29" s="84"/>
      <c r="K29" s="84"/>
    </row>
    <row r="30" spans="1:11" x14ac:dyDescent="0.25">
      <c r="F30" s="84"/>
    </row>
  </sheetData>
  <mergeCells count="6">
    <mergeCell ref="A2:A4"/>
    <mergeCell ref="B2:B3"/>
    <mergeCell ref="C2:F2"/>
    <mergeCell ref="G2:I2"/>
    <mergeCell ref="J2:J3"/>
    <mergeCell ref="B4:J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8"/>
  <sheetViews>
    <sheetView workbookViewId="0"/>
  </sheetViews>
  <sheetFormatPr defaultRowHeight="15" x14ac:dyDescent="0.25"/>
  <cols>
    <col min="1" max="2" width="9.5703125" customWidth="1"/>
  </cols>
  <sheetData>
    <row r="1" spans="1:2" ht="15.75" thickBot="1" x14ac:dyDescent="0.3">
      <c r="A1" s="1" t="s">
        <v>319</v>
      </c>
    </row>
    <row r="2" spans="1:2" ht="15.75" thickBot="1" x14ac:dyDescent="0.3">
      <c r="A2" s="2" t="s">
        <v>5</v>
      </c>
      <c r="B2" s="3" t="s">
        <v>6</v>
      </c>
    </row>
    <row r="3" spans="1:2" ht="15.75" thickBot="1" x14ac:dyDescent="0.3">
      <c r="A3" s="4">
        <v>1980</v>
      </c>
      <c r="B3" s="5">
        <v>2623807</v>
      </c>
    </row>
    <row r="4" spans="1:2" ht="15.75" thickBot="1" x14ac:dyDescent="0.3">
      <c r="A4" s="4">
        <v>1990</v>
      </c>
      <c r="B4" s="5">
        <v>2629483</v>
      </c>
    </row>
    <row r="5" spans="1:2" ht="15.75" thickBot="1" x14ac:dyDescent="0.3">
      <c r="A5" s="4">
        <v>1991</v>
      </c>
      <c r="B5" s="5">
        <v>2629715</v>
      </c>
    </row>
    <row r="6" spans="1:2" ht="15.75" thickBot="1" x14ac:dyDescent="0.3">
      <c r="A6" s="4">
        <v>1992</v>
      </c>
      <c r="B6" s="5">
        <v>2629075</v>
      </c>
    </row>
    <row r="7" spans="1:2" ht="15.75" thickBot="1" x14ac:dyDescent="0.3">
      <c r="A7" s="4">
        <v>1993</v>
      </c>
      <c r="B7" s="5">
        <v>2628628</v>
      </c>
    </row>
    <row r="8" spans="1:2" ht="15.75" thickBot="1" x14ac:dyDescent="0.3">
      <c r="A8" s="4">
        <v>1994</v>
      </c>
      <c r="B8" s="5">
        <v>2629502</v>
      </c>
    </row>
    <row r="9" spans="1:2" ht="15.75" thickBot="1" x14ac:dyDescent="0.3">
      <c r="A9" s="4">
        <v>1995</v>
      </c>
      <c r="B9" s="5">
        <v>2630129</v>
      </c>
    </row>
    <row r="10" spans="1:2" ht="15.75" thickBot="1" x14ac:dyDescent="0.3">
      <c r="A10" s="4">
        <v>1996</v>
      </c>
      <c r="B10" s="5">
        <v>2630993</v>
      </c>
    </row>
    <row r="11" spans="1:2" ht="15.75" thickBot="1" x14ac:dyDescent="0.3">
      <c r="A11" s="4">
        <v>1997</v>
      </c>
      <c r="B11" s="5">
        <v>2631802</v>
      </c>
    </row>
    <row r="12" spans="1:2" ht="15.75" thickBot="1" x14ac:dyDescent="0.3">
      <c r="A12" s="4">
        <v>1998</v>
      </c>
      <c r="B12" s="5">
        <v>2633819</v>
      </c>
    </row>
    <row r="13" spans="1:2" ht="15.75" thickBot="1" x14ac:dyDescent="0.3">
      <c r="A13" s="4">
        <v>1999</v>
      </c>
      <c r="B13" s="5">
        <v>2634470</v>
      </c>
    </row>
    <row r="14" spans="1:2" ht="15.75" thickBot="1" x14ac:dyDescent="0.3">
      <c r="A14" s="4">
        <v>2000</v>
      </c>
      <c r="B14" s="5">
        <v>2637290</v>
      </c>
    </row>
    <row r="15" spans="1:2" ht="15.75" thickBot="1" x14ac:dyDescent="0.3">
      <c r="A15" s="4">
        <v>2001</v>
      </c>
      <c r="B15" s="5">
        <v>2638917</v>
      </c>
    </row>
    <row r="16" spans="1:2" ht="15.75" thickBot="1" x14ac:dyDescent="0.3">
      <c r="A16" s="4">
        <v>2002</v>
      </c>
      <c r="B16" s="5">
        <v>2643058</v>
      </c>
    </row>
    <row r="17" spans="1:2" ht="15.75" thickBot="1" x14ac:dyDescent="0.3">
      <c r="A17" s="4">
        <v>2003</v>
      </c>
      <c r="B17" s="5">
        <v>2644168</v>
      </c>
    </row>
    <row r="18" spans="1:2" ht="15.75" thickBot="1" x14ac:dyDescent="0.3">
      <c r="A18" s="4">
        <v>2004</v>
      </c>
      <c r="B18" s="5">
        <v>2645737</v>
      </c>
    </row>
    <row r="19" spans="1:2" ht="15.75" thickBot="1" x14ac:dyDescent="0.3">
      <c r="A19" s="4">
        <v>2005</v>
      </c>
      <c r="B19" s="5">
        <v>2647416</v>
      </c>
    </row>
    <row r="20" spans="1:2" ht="15.75" thickBot="1" x14ac:dyDescent="0.3">
      <c r="A20" s="4">
        <v>2006</v>
      </c>
      <c r="B20" s="5">
        <v>2649147</v>
      </c>
    </row>
    <row r="21" spans="1:2" ht="15.75" thickBot="1" x14ac:dyDescent="0.3">
      <c r="A21" s="4">
        <v>2007</v>
      </c>
      <c r="B21" s="5">
        <v>2651209</v>
      </c>
    </row>
    <row r="22" spans="1:2" ht="15.75" thickBot="1" x14ac:dyDescent="0.3">
      <c r="A22" s="4">
        <v>2008</v>
      </c>
      <c r="B22" s="5">
        <v>2653033</v>
      </c>
    </row>
    <row r="23" spans="1:2" ht="15.75" thickBot="1" x14ac:dyDescent="0.3">
      <c r="A23" s="4">
        <v>2009</v>
      </c>
      <c r="B23" s="5">
        <v>2655212</v>
      </c>
    </row>
    <row r="24" spans="1:2" ht="15.75" thickBot="1" x14ac:dyDescent="0.3">
      <c r="A24" s="4">
        <v>2010</v>
      </c>
      <c r="B24" s="5">
        <v>2657376</v>
      </c>
    </row>
    <row r="25" spans="1:2" ht="15.75" thickBot="1" x14ac:dyDescent="0.3">
      <c r="A25" s="8">
        <v>2011</v>
      </c>
      <c r="B25" s="5">
        <v>2659837</v>
      </c>
    </row>
    <row r="26" spans="1:2" ht="15.75" thickBot="1" x14ac:dyDescent="0.3">
      <c r="A26" s="8">
        <v>2012</v>
      </c>
      <c r="B26" s="5">
        <v>2661889</v>
      </c>
    </row>
    <row r="27" spans="1:2" ht="15.75" thickBot="1" x14ac:dyDescent="0.3">
      <c r="A27" s="8">
        <v>2013</v>
      </c>
      <c r="B27" s="5">
        <v>2663731</v>
      </c>
    </row>
    <row r="28" spans="1:2" ht="15.75" thickBot="1" x14ac:dyDescent="0.3">
      <c r="A28" s="8">
        <v>2014</v>
      </c>
      <c r="B28" s="5">
        <v>2666376</v>
      </c>
    </row>
    <row r="29" spans="1:2" ht="15.75" thickBot="1" x14ac:dyDescent="0.3">
      <c r="A29" s="8">
        <v>2015</v>
      </c>
      <c r="B29" s="5">
        <v>2668392</v>
      </c>
    </row>
    <row r="30" spans="1:2" ht="15.75" thickBot="1" x14ac:dyDescent="0.3">
      <c r="A30" s="8">
        <v>2016</v>
      </c>
      <c r="B30" s="5">
        <v>2669850</v>
      </c>
    </row>
    <row r="31" spans="1:2" ht="15.75" thickBot="1" x14ac:dyDescent="0.3">
      <c r="A31" s="8">
        <v>2017</v>
      </c>
      <c r="B31" s="5">
        <v>2671659</v>
      </c>
    </row>
    <row r="32" spans="1:2" ht="15.75" thickBot="1" x14ac:dyDescent="0.3">
      <c r="A32" s="8">
        <v>2018</v>
      </c>
      <c r="B32" s="5">
        <v>2673392</v>
      </c>
    </row>
    <row r="33" spans="1:2" ht="15.75" thickBot="1" x14ac:dyDescent="0.3">
      <c r="A33" s="8">
        <v>2019</v>
      </c>
      <c r="B33" s="5">
        <v>2675670</v>
      </c>
    </row>
    <row r="34" spans="1:2" ht="15.75" thickBot="1" x14ac:dyDescent="0.3">
      <c r="A34" s="8">
        <v>2020</v>
      </c>
      <c r="B34" s="5">
        <v>2677328.9699999997</v>
      </c>
    </row>
    <row r="35" spans="1:2" ht="15.75" thickBot="1" x14ac:dyDescent="0.3">
      <c r="A35" s="8">
        <v>2021</v>
      </c>
      <c r="B35" s="5">
        <v>2678804.16</v>
      </c>
    </row>
    <row r="36" spans="1:2" ht="15.75" thickBot="1" x14ac:dyDescent="0.3">
      <c r="A36" s="8">
        <v>2022</v>
      </c>
      <c r="B36" s="5">
        <v>2680371.9699999997</v>
      </c>
    </row>
    <row r="37" spans="1:2" ht="15.75" thickBot="1" x14ac:dyDescent="0.3">
      <c r="A37" s="8">
        <v>2023</v>
      </c>
      <c r="B37" s="5">
        <v>2681763.6899999995</v>
      </c>
    </row>
    <row r="38" spans="1:2" x14ac:dyDescent="0.25">
      <c r="A38" s="9" t="s">
        <v>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22"/>
  <sheetViews>
    <sheetView workbookViewId="0"/>
  </sheetViews>
  <sheetFormatPr defaultRowHeight="15" x14ac:dyDescent="0.25"/>
  <cols>
    <col min="1" max="4" width="9.5703125" customWidth="1"/>
  </cols>
  <sheetData>
    <row r="1" spans="1:4" ht="15.75" thickBot="1" x14ac:dyDescent="0.3">
      <c r="A1" s="1" t="s">
        <v>336</v>
      </c>
    </row>
    <row r="2" spans="1:4" ht="15.75" customHeight="1" thickBot="1" x14ac:dyDescent="0.3">
      <c r="A2" s="161" t="s">
        <v>233</v>
      </c>
      <c r="B2" s="3" t="s">
        <v>234</v>
      </c>
      <c r="C2" s="3" t="s">
        <v>235</v>
      </c>
      <c r="D2" s="161" t="s">
        <v>236</v>
      </c>
    </row>
    <row r="3" spans="1:4" ht="15.75" thickBot="1" x14ac:dyDescent="0.3">
      <c r="A3" s="163"/>
      <c r="B3" s="164" t="s">
        <v>237</v>
      </c>
      <c r="C3" s="166"/>
      <c r="D3" s="163"/>
    </row>
    <row r="4" spans="1:4" ht="15.75" thickBot="1" x14ac:dyDescent="0.3">
      <c r="A4" s="4">
        <v>2006</v>
      </c>
      <c r="B4" s="42">
        <v>83.668000000000006</v>
      </c>
      <c r="C4" s="42">
        <v>39.686999999999998</v>
      </c>
      <c r="D4" s="42">
        <v>123.355</v>
      </c>
    </row>
    <row r="5" spans="1:4" ht="15.75" thickBot="1" x14ac:dyDescent="0.3">
      <c r="A5" s="4">
        <v>2007</v>
      </c>
      <c r="B5" s="42">
        <v>53.395000000000003</v>
      </c>
      <c r="C5" s="42">
        <v>37.822000000000003</v>
      </c>
      <c r="D5" s="42">
        <v>91.217000000000013</v>
      </c>
    </row>
    <row r="6" spans="1:4" ht="15.75" thickBot="1" x14ac:dyDescent="0.3">
      <c r="A6" s="4">
        <v>2008</v>
      </c>
      <c r="B6" s="42">
        <v>66.674999999999997</v>
      </c>
      <c r="C6" s="42">
        <v>42.783000000000001</v>
      </c>
      <c r="D6" s="42">
        <v>109.458</v>
      </c>
    </row>
    <row r="7" spans="1:4" ht="15.75" thickBot="1" x14ac:dyDescent="0.3">
      <c r="A7" s="4">
        <v>2009</v>
      </c>
      <c r="B7" s="42">
        <v>85.207999999999998</v>
      </c>
      <c r="C7" s="42">
        <v>40.606000000000002</v>
      </c>
      <c r="D7" s="42">
        <v>125.81399999999999</v>
      </c>
    </row>
    <row r="8" spans="1:4" ht="15.75" thickBot="1" x14ac:dyDescent="0.3">
      <c r="A8" s="4">
        <v>2010</v>
      </c>
      <c r="B8" s="42">
        <v>85.704999999999998</v>
      </c>
      <c r="C8" s="42">
        <v>43.634999999999998</v>
      </c>
      <c r="D8" s="42">
        <v>129.34</v>
      </c>
    </row>
    <row r="9" spans="1:4" ht="15.75" thickBot="1" x14ac:dyDescent="0.3">
      <c r="A9" s="8">
        <v>2011</v>
      </c>
      <c r="B9" s="42">
        <v>101.619</v>
      </c>
      <c r="C9" s="42">
        <v>47.527999999999999</v>
      </c>
      <c r="D9" s="42">
        <v>149.14699999999999</v>
      </c>
    </row>
    <row r="10" spans="1:4" ht="15.75" thickBot="1" x14ac:dyDescent="0.3">
      <c r="A10" s="8">
        <v>2012</v>
      </c>
      <c r="B10" s="42">
        <v>94.397999999999996</v>
      </c>
      <c r="C10" s="42">
        <v>46.206000000000003</v>
      </c>
      <c r="D10" s="42">
        <v>140.60399999999998</v>
      </c>
    </row>
    <row r="11" spans="1:4" ht="15.75" thickBot="1" x14ac:dyDescent="0.3">
      <c r="A11" s="8">
        <v>2013</v>
      </c>
      <c r="B11" s="42">
        <v>83.415000000000006</v>
      </c>
      <c r="C11" s="42">
        <v>41.575000000000003</v>
      </c>
      <c r="D11" s="42">
        <v>124.99000000000001</v>
      </c>
    </row>
    <row r="12" spans="1:4" ht="15.75" thickBot="1" x14ac:dyDescent="0.3">
      <c r="A12" s="8">
        <v>2014</v>
      </c>
      <c r="B12" s="42">
        <v>85.162000000000006</v>
      </c>
      <c r="C12" s="42">
        <v>43.142000000000003</v>
      </c>
      <c r="D12" s="42">
        <v>128.304</v>
      </c>
    </row>
    <row r="13" spans="1:4" ht="15.75" thickBot="1" x14ac:dyDescent="0.3">
      <c r="A13" s="8">
        <v>2015</v>
      </c>
      <c r="B13" s="42">
        <v>62.387</v>
      </c>
      <c r="C13" s="42">
        <v>37.790999999999997</v>
      </c>
      <c r="D13" s="42">
        <v>100.178</v>
      </c>
    </row>
    <row r="14" spans="1:4" ht="15.75" thickBot="1" x14ac:dyDescent="0.3">
      <c r="A14" s="8">
        <v>2016</v>
      </c>
      <c r="B14" s="42">
        <v>60.258000000000003</v>
      </c>
      <c r="C14" s="42">
        <v>36.363999999999997</v>
      </c>
      <c r="D14" s="42">
        <v>96.622</v>
      </c>
    </row>
    <row r="15" spans="1:4" ht="15.75" thickBot="1" x14ac:dyDescent="0.3">
      <c r="A15" s="8">
        <v>2017</v>
      </c>
      <c r="B15" s="42">
        <v>53.515000000000001</v>
      </c>
      <c r="C15" s="42">
        <v>35.024000000000001</v>
      </c>
      <c r="D15" s="42">
        <v>88.539000000000001</v>
      </c>
    </row>
    <row r="16" spans="1:4" ht="15.75" thickBot="1" x14ac:dyDescent="0.3">
      <c r="A16" s="8">
        <v>2018</v>
      </c>
      <c r="B16" s="42">
        <v>27.45</v>
      </c>
      <c r="C16" s="42">
        <v>32.008000000000003</v>
      </c>
      <c r="D16" s="42">
        <v>59.457999999999998</v>
      </c>
    </row>
    <row r="17" spans="1:5" ht="15.75" thickBot="1" x14ac:dyDescent="0.3">
      <c r="A17" s="8">
        <v>2019</v>
      </c>
      <c r="B17" s="42">
        <v>14.46435</v>
      </c>
      <c r="C17" s="42">
        <v>25.346070000000001</v>
      </c>
      <c r="D17" s="42">
        <v>39.810420000000001</v>
      </c>
    </row>
    <row r="18" spans="1:5" ht="15.75" thickBot="1" x14ac:dyDescent="0.3">
      <c r="A18" s="8">
        <v>2020</v>
      </c>
      <c r="B18" s="42">
        <v>16.17961</v>
      </c>
      <c r="C18" s="42">
        <v>27.689229999999998</v>
      </c>
      <c r="D18" s="42">
        <v>43.868839999999999</v>
      </c>
    </row>
    <row r="19" spans="1:5" ht="15.75" thickBot="1" x14ac:dyDescent="0.3">
      <c r="A19" s="8">
        <v>2021</v>
      </c>
      <c r="B19" s="42">
        <v>28.751560000000001</v>
      </c>
      <c r="C19" s="42">
        <v>29.765919999999998</v>
      </c>
      <c r="D19" s="42">
        <v>58.517479999999999</v>
      </c>
      <c r="E19" s="82"/>
    </row>
    <row r="20" spans="1:5" ht="15.75" thickBot="1" x14ac:dyDescent="0.3">
      <c r="A20" s="8">
        <v>2022</v>
      </c>
      <c r="B20" s="42">
        <v>44.174320000000002</v>
      </c>
      <c r="C20" s="42">
        <v>37.548690000000001</v>
      </c>
      <c r="D20" s="42">
        <v>81.723010000000002</v>
      </c>
    </row>
    <row r="21" spans="1:5" ht="15.75" thickBot="1" x14ac:dyDescent="0.3">
      <c r="A21" s="8">
        <v>2023</v>
      </c>
      <c r="B21" s="42">
        <v>54.67754</v>
      </c>
      <c r="C21" s="42">
        <v>47.301079999999999</v>
      </c>
      <c r="D21" s="42">
        <v>101.97862000000001</v>
      </c>
    </row>
    <row r="22" spans="1:5" x14ac:dyDescent="0.25">
      <c r="A22" s="9" t="s">
        <v>192</v>
      </c>
    </row>
  </sheetData>
  <mergeCells count="3">
    <mergeCell ref="A2:A3"/>
    <mergeCell ref="D2:D3"/>
    <mergeCell ref="B3:C3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AA25"/>
  <sheetViews>
    <sheetView workbookViewId="0">
      <selection sqref="A1:R1"/>
    </sheetView>
  </sheetViews>
  <sheetFormatPr defaultRowHeight="15" x14ac:dyDescent="0.25"/>
  <cols>
    <col min="1" max="1" width="15.5703125" style="41" customWidth="1"/>
  </cols>
  <sheetData>
    <row r="1" spans="1:27" ht="15.75" customHeight="1" thickBot="1" x14ac:dyDescent="0.3">
      <c r="A1" s="210" t="s">
        <v>337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41"/>
      <c r="T1" s="41"/>
      <c r="U1" s="41"/>
      <c r="V1" s="41"/>
      <c r="W1" s="41"/>
      <c r="X1" s="41"/>
    </row>
    <row r="2" spans="1:27" ht="15.75" thickBot="1" x14ac:dyDescent="0.3">
      <c r="A2" s="161" t="s">
        <v>176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6">
        <v>2011</v>
      </c>
      <c r="P2" s="66">
        <v>2012</v>
      </c>
      <c r="Q2" s="66">
        <v>2013</v>
      </c>
      <c r="R2" s="66">
        <v>2014</v>
      </c>
      <c r="S2" s="66">
        <v>2015</v>
      </c>
      <c r="T2" s="66">
        <v>2016</v>
      </c>
      <c r="U2" s="66">
        <v>2017</v>
      </c>
      <c r="V2" s="66">
        <v>2018</v>
      </c>
      <c r="W2" s="66">
        <v>2019</v>
      </c>
      <c r="X2" s="66">
        <v>2020</v>
      </c>
      <c r="Y2" s="66">
        <v>2021</v>
      </c>
      <c r="Z2" s="66">
        <v>2022</v>
      </c>
      <c r="AA2" s="66">
        <v>2023</v>
      </c>
    </row>
    <row r="3" spans="1:27" ht="15.75" thickBot="1" x14ac:dyDescent="0.3">
      <c r="A3" s="163"/>
      <c r="B3" s="164" t="s">
        <v>238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71"/>
      <c r="AA3" s="172"/>
    </row>
    <row r="4" spans="1:27" ht="15.75" thickBot="1" x14ac:dyDescent="0.3">
      <c r="A4" s="12" t="s">
        <v>239</v>
      </c>
      <c r="B4" s="5">
        <f>B6+B12</f>
        <v>10178</v>
      </c>
      <c r="C4" s="5">
        <f t="shared" ref="C4:Z4" si="0">C6+C12</f>
        <v>13626</v>
      </c>
      <c r="D4" s="5">
        <f t="shared" si="0"/>
        <v>13331.579</v>
      </c>
      <c r="E4" s="5">
        <f t="shared" si="0"/>
        <v>14440.990000000002</v>
      </c>
      <c r="F4" s="5">
        <f t="shared" si="0"/>
        <v>14541</v>
      </c>
      <c r="G4" s="5">
        <f t="shared" si="0"/>
        <v>15139.933000000001</v>
      </c>
      <c r="H4" s="5">
        <f t="shared" si="0"/>
        <v>15601.376</v>
      </c>
      <c r="I4" s="5">
        <f t="shared" si="0"/>
        <v>15510.546000000002</v>
      </c>
      <c r="J4" s="5">
        <f t="shared" si="0"/>
        <v>17678.268</v>
      </c>
      <c r="K4" s="5">
        <f t="shared" si="0"/>
        <v>18508.294000000002</v>
      </c>
      <c r="L4" s="5">
        <f t="shared" si="0"/>
        <v>16187.295</v>
      </c>
      <c r="M4" s="5">
        <f t="shared" si="0"/>
        <v>15502.319</v>
      </c>
      <c r="N4" s="5">
        <f t="shared" si="0"/>
        <v>16736.273999999998</v>
      </c>
      <c r="O4" s="5">
        <f t="shared" si="0"/>
        <v>15381.218000000001</v>
      </c>
      <c r="P4" s="5">
        <f t="shared" si="0"/>
        <v>15061.13</v>
      </c>
      <c r="Q4" s="5">
        <f t="shared" si="0"/>
        <v>15330.779999999999</v>
      </c>
      <c r="R4" s="5">
        <f t="shared" si="0"/>
        <v>15475.959000000003</v>
      </c>
      <c r="S4" s="5">
        <f t="shared" si="0"/>
        <v>16162.645</v>
      </c>
      <c r="T4" s="5">
        <f t="shared" si="0"/>
        <v>17616.553</v>
      </c>
      <c r="U4" s="5">
        <f t="shared" si="0"/>
        <v>19387.108999999997</v>
      </c>
      <c r="V4" s="5">
        <f t="shared" si="0"/>
        <v>25688.785000000003</v>
      </c>
      <c r="W4" s="5">
        <f t="shared" si="0"/>
        <v>32585.563000000002</v>
      </c>
      <c r="X4" s="5">
        <f t="shared" si="0"/>
        <v>35753.599000000002</v>
      </c>
      <c r="Y4" s="5">
        <f t="shared" si="0"/>
        <v>30256.482000000004</v>
      </c>
      <c r="Z4" s="5">
        <f t="shared" si="0"/>
        <v>25110.200999999997</v>
      </c>
      <c r="AA4" s="5">
        <v>18492.856</v>
      </c>
    </row>
    <row r="5" spans="1:27" ht="15.75" thickBot="1" x14ac:dyDescent="0.3">
      <c r="A5" s="12" t="s">
        <v>240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5"/>
      <c r="M5" s="74"/>
      <c r="N5" s="74"/>
      <c r="O5" s="74"/>
      <c r="P5" s="75"/>
      <c r="Q5" s="7"/>
      <c r="R5" s="5"/>
      <c r="S5" s="5"/>
      <c r="T5" s="5"/>
      <c r="U5" s="5"/>
      <c r="V5" s="92"/>
      <c r="W5" s="44"/>
      <c r="X5" s="94"/>
      <c r="Y5" s="94"/>
      <c r="Z5" s="94"/>
      <c r="AA5" s="94"/>
    </row>
    <row r="6" spans="1:27" ht="15.75" thickBot="1" x14ac:dyDescent="0.3">
      <c r="A6" s="12" t="s">
        <v>181</v>
      </c>
      <c r="B6" s="5">
        <v>8868</v>
      </c>
      <c r="C6" s="5">
        <v>12198</v>
      </c>
      <c r="D6" s="5">
        <v>12174.758</v>
      </c>
      <c r="E6" s="5">
        <v>12851.020000000002</v>
      </c>
      <c r="F6" s="5">
        <v>13010.02</v>
      </c>
      <c r="G6" s="5">
        <v>13659.507000000001</v>
      </c>
      <c r="H6" s="5">
        <v>13920.127</v>
      </c>
      <c r="I6" s="5">
        <v>13883.297000000002</v>
      </c>
      <c r="J6" s="5">
        <v>16117.867999999999</v>
      </c>
      <c r="K6" s="5">
        <v>17278.165000000001</v>
      </c>
      <c r="L6" s="5">
        <v>14877.23</v>
      </c>
      <c r="M6" s="5">
        <v>14046.973</v>
      </c>
      <c r="N6" s="5">
        <v>15066.145999999999</v>
      </c>
      <c r="O6" s="5">
        <v>13340.375</v>
      </c>
      <c r="P6" s="5">
        <v>13055.72</v>
      </c>
      <c r="Q6" s="5">
        <v>13228.511999999999</v>
      </c>
      <c r="R6" s="5">
        <v>13471.533000000003</v>
      </c>
      <c r="S6" s="5">
        <v>14384.593000000001</v>
      </c>
      <c r="T6" s="5">
        <v>15923.807000000001</v>
      </c>
      <c r="U6" s="5">
        <v>17735.203999999998</v>
      </c>
      <c r="V6" s="5">
        <v>24212.510000000002</v>
      </c>
      <c r="W6" s="5">
        <v>31312.582000000002</v>
      </c>
      <c r="X6" s="5">
        <v>34486.887000000002</v>
      </c>
      <c r="Y6" s="5">
        <v>28714.361000000004</v>
      </c>
      <c r="Z6" s="5">
        <v>23050.326999999997</v>
      </c>
      <c r="AA6" s="5">
        <v>16599.54</v>
      </c>
    </row>
    <row r="7" spans="1:27" ht="15.75" thickBot="1" x14ac:dyDescent="0.3">
      <c r="A7" s="12" t="s">
        <v>178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5"/>
      <c r="M7" s="74"/>
      <c r="N7" s="74"/>
      <c r="O7" s="74"/>
      <c r="P7" s="75"/>
      <c r="Q7" s="7"/>
      <c r="R7" s="5"/>
      <c r="S7" s="5"/>
      <c r="T7" s="5"/>
      <c r="U7" s="5"/>
      <c r="V7" s="92"/>
      <c r="W7" s="44"/>
      <c r="X7" s="94"/>
      <c r="Y7" s="94"/>
      <c r="Z7" s="94"/>
      <c r="AA7" s="94"/>
    </row>
    <row r="8" spans="1:27" ht="15.75" thickBot="1" x14ac:dyDescent="0.3">
      <c r="A8" s="12" t="s">
        <v>182</v>
      </c>
      <c r="B8" s="76" t="s">
        <v>338</v>
      </c>
      <c r="C8" s="76" t="s">
        <v>338</v>
      </c>
      <c r="D8" s="5">
        <v>10568.966</v>
      </c>
      <c r="E8" s="5">
        <v>10452.002</v>
      </c>
      <c r="F8" s="5">
        <v>10642.893</v>
      </c>
      <c r="G8" s="5">
        <v>11868.706</v>
      </c>
      <c r="H8" s="5">
        <v>11910.259</v>
      </c>
      <c r="I8" s="5">
        <v>11698.056</v>
      </c>
      <c r="J8" s="5">
        <v>13028.097</v>
      </c>
      <c r="K8" s="5">
        <v>15728.526</v>
      </c>
      <c r="L8" s="5">
        <v>12968.173000000001</v>
      </c>
      <c r="M8" s="5">
        <v>12169.885</v>
      </c>
      <c r="N8" s="5">
        <v>12298.646000000001</v>
      </c>
      <c r="O8" s="5">
        <v>10785.405000000001</v>
      </c>
      <c r="P8" s="5">
        <v>10486.683999999999</v>
      </c>
      <c r="Q8" s="5">
        <v>10667.303</v>
      </c>
      <c r="R8" s="5">
        <v>10983.744000000001</v>
      </c>
      <c r="S8" s="5">
        <v>12230.284</v>
      </c>
      <c r="T8" s="5">
        <v>13985.862999999999</v>
      </c>
      <c r="U8" s="5">
        <v>15774.831</v>
      </c>
      <c r="V8" s="5">
        <v>22411.863000000001</v>
      </c>
      <c r="W8" s="5">
        <v>29350.347000000002</v>
      </c>
      <c r="X8" s="5">
        <v>32276.550999999999</v>
      </c>
      <c r="Y8" s="5">
        <v>25733.985000000001</v>
      </c>
      <c r="Z8" s="5">
        <v>19958.440999999999</v>
      </c>
      <c r="AA8" s="5">
        <v>13755.546</v>
      </c>
    </row>
    <row r="9" spans="1:27" ht="15.75" thickBot="1" x14ac:dyDescent="0.3">
      <c r="A9" s="12" t="s">
        <v>183</v>
      </c>
      <c r="B9" s="76" t="s">
        <v>338</v>
      </c>
      <c r="C9" s="76" t="s">
        <v>338</v>
      </c>
      <c r="D9" s="5">
        <v>68.286000000000001</v>
      </c>
      <c r="E9" s="5">
        <v>61.456000000000003</v>
      </c>
      <c r="F9" s="5">
        <v>63.273000000000003</v>
      </c>
      <c r="G9" s="5">
        <v>58.786999999999999</v>
      </c>
      <c r="H9" s="5">
        <v>79.599000000000004</v>
      </c>
      <c r="I9" s="5">
        <v>82.260999999999996</v>
      </c>
      <c r="J9" s="5">
        <v>80.102999999999994</v>
      </c>
      <c r="K9" s="5">
        <v>93.055000000000007</v>
      </c>
      <c r="L9" s="5">
        <v>57.92</v>
      </c>
      <c r="M9" s="5">
        <v>67.646000000000001</v>
      </c>
      <c r="N9" s="5">
        <v>78.974999999999994</v>
      </c>
      <c r="O9" s="5">
        <v>91.676000000000002</v>
      </c>
      <c r="P9" s="5">
        <v>105.384</v>
      </c>
      <c r="Q9" s="5">
        <v>119.38500000000001</v>
      </c>
      <c r="R9" s="5">
        <v>116.593</v>
      </c>
      <c r="S9" s="5">
        <v>107.11799999999999</v>
      </c>
      <c r="T9" s="5">
        <v>115.334</v>
      </c>
      <c r="U9" s="5">
        <v>115.947</v>
      </c>
      <c r="V9" s="5">
        <v>135.65899999999999</v>
      </c>
      <c r="W9" s="5">
        <v>156.59700000000001</v>
      </c>
      <c r="X9" s="5">
        <v>152.75800000000001</v>
      </c>
      <c r="Y9" s="5">
        <v>151.39500000000001</v>
      </c>
      <c r="Z9" s="5">
        <v>182.833</v>
      </c>
      <c r="AA9" s="5">
        <v>153.16900000000001</v>
      </c>
    </row>
    <row r="10" spans="1:27" ht="15.75" thickBot="1" x14ac:dyDescent="0.3">
      <c r="A10" s="12" t="s">
        <v>184</v>
      </c>
      <c r="B10" s="76" t="s">
        <v>338</v>
      </c>
      <c r="C10" s="76" t="s">
        <v>338</v>
      </c>
      <c r="D10" s="5">
        <v>1332.768</v>
      </c>
      <c r="E10" s="5">
        <v>1870.596</v>
      </c>
      <c r="F10" s="5">
        <v>1815.181</v>
      </c>
      <c r="G10" s="5">
        <v>1269.1189999999999</v>
      </c>
      <c r="H10" s="5">
        <v>1506.643</v>
      </c>
      <c r="I10" s="5">
        <v>1658.136</v>
      </c>
      <c r="J10" s="5">
        <v>2570.5349999999999</v>
      </c>
      <c r="K10" s="5">
        <v>1165.873</v>
      </c>
      <c r="L10" s="5">
        <v>1411.1130000000001</v>
      </c>
      <c r="M10" s="5">
        <v>1383.4390000000001</v>
      </c>
      <c r="N10" s="5">
        <v>2082.837</v>
      </c>
      <c r="O10" s="5">
        <v>1900.25</v>
      </c>
      <c r="P10" s="5">
        <v>1899.0219999999999</v>
      </c>
      <c r="Q10" s="5">
        <v>1879.4459999999999</v>
      </c>
      <c r="R10" s="5">
        <v>1804.8589999999999</v>
      </c>
      <c r="S10" s="5">
        <v>1557.567</v>
      </c>
      <c r="T10" s="5">
        <v>1367.8119999999999</v>
      </c>
      <c r="U10" s="5">
        <v>1363.3789999999999</v>
      </c>
      <c r="V10" s="5">
        <v>1126.549</v>
      </c>
      <c r="W10" s="5">
        <v>1287.8679999999999</v>
      </c>
      <c r="X10" s="5">
        <v>1507.7280000000001</v>
      </c>
      <c r="Y10" s="5">
        <v>2121.0050000000001</v>
      </c>
      <c r="Z10" s="5">
        <v>2240.0630000000001</v>
      </c>
      <c r="AA10" s="5">
        <v>2039.511</v>
      </c>
    </row>
    <row r="11" spans="1:27" ht="15.75" thickBot="1" x14ac:dyDescent="0.3">
      <c r="A11" s="12" t="s">
        <v>185</v>
      </c>
      <c r="B11" s="76" t="s">
        <v>338</v>
      </c>
      <c r="C11" s="76" t="s">
        <v>338</v>
      </c>
      <c r="D11" s="5">
        <v>201.36500000000001</v>
      </c>
      <c r="E11" s="5">
        <v>454.95</v>
      </c>
      <c r="F11" s="5">
        <v>477.91</v>
      </c>
      <c r="G11" s="5">
        <v>446.35899999999998</v>
      </c>
      <c r="H11" s="5">
        <v>411.47300000000001</v>
      </c>
      <c r="I11" s="5">
        <v>430.40199999999999</v>
      </c>
      <c r="J11" s="5">
        <v>422.89</v>
      </c>
      <c r="K11" s="5">
        <v>271.29000000000002</v>
      </c>
      <c r="L11" s="5">
        <v>422.33699999999999</v>
      </c>
      <c r="M11" s="5">
        <v>407.17599999999999</v>
      </c>
      <c r="N11" s="5">
        <v>585.37199999999996</v>
      </c>
      <c r="O11" s="5">
        <v>539.54</v>
      </c>
      <c r="P11" s="5">
        <v>536.73199999999997</v>
      </c>
      <c r="Q11" s="5">
        <v>531.56799999999998</v>
      </c>
      <c r="R11" s="5">
        <v>523.27800000000002</v>
      </c>
      <c r="S11" s="5">
        <v>461.62200000000001</v>
      </c>
      <c r="T11" s="5">
        <v>424.03800000000001</v>
      </c>
      <c r="U11" s="5">
        <v>456.92899999999997</v>
      </c>
      <c r="V11" s="5">
        <v>521.75599999999997</v>
      </c>
      <c r="W11" s="5">
        <v>504.70400000000001</v>
      </c>
      <c r="X11" s="5">
        <v>528.73800000000006</v>
      </c>
      <c r="Y11" s="5">
        <v>679.28800000000001</v>
      </c>
      <c r="Z11" s="5">
        <v>630.625</v>
      </c>
      <c r="AA11" s="5">
        <v>616.71</v>
      </c>
    </row>
    <row r="12" spans="1:27" ht="15.75" thickBot="1" x14ac:dyDescent="0.3">
      <c r="A12" s="12" t="s">
        <v>186</v>
      </c>
      <c r="B12" s="5">
        <v>1310</v>
      </c>
      <c r="C12" s="5">
        <v>1428</v>
      </c>
      <c r="D12" s="5">
        <v>1156.8209999999999</v>
      </c>
      <c r="E12" s="5">
        <v>1589.97</v>
      </c>
      <c r="F12" s="5">
        <v>1530.98</v>
      </c>
      <c r="G12" s="5">
        <v>1480.4259999999999</v>
      </c>
      <c r="H12" s="5">
        <v>1681.249</v>
      </c>
      <c r="I12" s="5">
        <v>1627.249</v>
      </c>
      <c r="J12" s="5">
        <v>1560.4</v>
      </c>
      <c r="K12" s="5">
        <v>1230.1290000000001</v>
      </c>
      <c r="L12" s="5">
        <v>1310.0650000000001</v>
      </c>
      <c r="M12" s="5">
        <v>1455.346</v>
      </c>
      <c r="N12" s="5">
        <v>1670.1279999999997</v>
      </c>
      <c r="O12" s="5">
        <v>2040.8429999999998</v>
      </c>
      <c r="P12" s="5">
        <v>2005.41</v>
      </c>
      <c r="Q12" s="5">
        <v>2102.268</v>
      </c>
      <c r="R12" s="5">
        <v>2004.4260000000002</v>
      </c>
      <c r="S12" s="5">
        <v>1778.0519999999999</v>
      </c>
      <c r="T12" s="5">
        <v>1692.7459999999999</v>
      </c>
      <c r="U12" s="5">
        <v>1651.9050000000002</v>
      </c>
      <c r="V12" s="5">
        <v>1476.2749999999999</v>
      </c>
      <c r="W12" s="5">
        <v>1272.981</v>
      </c>
      <c r="X12" s="5">
        <v>1266.712</v>
      </c>
      <c r="Y12" s="5">
        <v>1542.1210000000001</v>
      </c>
      <c r="Z12" s="5">
        <v>2059.8740000000003</v>
      </c>
      <c r="AA12" s="5">
        <v>1893.316</v>
      </c>
    </row>
    <row r="13" spans="1:27" ht="15.75" thickBot="1" x14ac:dyDescent="0.3">
      <c r="A13" s="12" t="s">
        <v>178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5"/>
      <c r="M13" s="74"/>
      <c r="N13" s="74"/>
      <c r="O13" s="74"/>
      <c r="P13" s="75"/>
      <c r="Q13" s="7"/>
      <c r="R13" s="5"/>
      <c r="S13" s="5"/>
      <c r="T13" s="5"/>
      <c r="U13" s="5"/>
      <c r="V13" s="92"/>
      <c r="W13" s="44"/>
      <c r="X13" s="94"/>
      <c r="Y13" s="94"/>
      <c r="Z13" s="94"/>
      <c r="AA13" s="94"/>
    </row>
    <row r="14" spans="1:27" ht="15.75" thickBot="1" x14ac:dyDescent="0.3">
      <c r="A14" s="12" t="s">
        <v>187</v>
      </c>
      <c r="B14" s="76" t="s">
        <v>338</v>
      </c>
      <c r="C14" s="76" t="s">
        <v>338</v>
      </c>
      <c r="D14" s="5">
        <v>313.52100000000002</v>
      </c>
      <c r="E14" s="5">
        <v>395.30799999999999</v>
      </c>
      <c r="F14" s="5">
        <v>359.56099999999998</v>
      </c>
      <c r="G14" s="5">
        <v>369.05900000000003</v>
      </c>
      <c r="H14" s="5">
        <v>360.21899999999999</v>
      </c>
      <c r="I14" s="5">
        <v>374.53300000000002</v>
      </c>
      <c r="J14" s="5">
        <v>396.46499999999997</v>
      </c>
      <c r="K14" s="5">
        <v>305.58</v>
      </c>
      <c r="L14" s="5">
        <v>336.31299999999999</v>
      </c>
      <c r="M14" s="5">
        <v>369.137</v>
      </c>
      <c r="N14" s="5">
        <v>385.60500000000002</v>
      </c>
      <c r="O14" s="5">
        <v>433.94600000000003</v>
      </c>
      <c r="P14" s="5">
        <v>476.96800000000002</v>
      </c>
      <c r="Q14" s="5">
        <v>484.637</v>
      </c>
      <c r="R14" s="5">
        <v>448.11200000000002</v>
      </c>
      <c r="S14" s="5">
        <v>409.916</v>
      </c>
      <c r="T14" s="5">
        <v>390.54399999999998</v>
      </c>
      <c r="U14" s="5">
        <v>352.666</v>
      </c>
      <c r="V14" s="5">
        <v>304.54300000000001</v>
      </c>
      <c r="W14" s="5">
        <v>263.59300000000002</v>
      </c>
      <c r="X14" s="5">
        <v>253.42</v>
      </c>
      <c r="Y14" s="5">
        <v>346.18200000000002</v>
      </c>
      <c r="Z14" s="5">
        <v>455.483</v>
      </c>
      <c r="AA14" s="5">
        <v>414.69799999999998</v>
      </c>
    </row>
    <row r="15" spans="1:27" ht="15.75" thickBot="1" x14ac:dyDescent="0.3">
      <c r="A15" s="12" t="s">
        <v>188</v>
      </c>
      <c r="B15" s="76" t="s">
        <v>338</v>
      </c>
      <c r="C15" s="76" t="s">
        <v>338</v>
      </c>
      <c r="D15" s="5">
        <v>484.09800000000001</v>
      </c>
      <c r="E15" s="5">
        <v>663.41099999999994</v>
      </c>
      <c r="F15" s="5">
        <v>694.21</v>
      </c>
      <c r="G15" s="5">
        <v>667.37599999999998</v>
      </c>
      <c r="H15" s="5">
        <v>865.73299999999995</v>
      </c>
      <c r="I15" s="5">
        <v>800.63800000000003</v>
      </c>
      <c r="J15" s="5">
        <v>708.69</v>
      </c>
      <c r="K15" s="5">
        <v>568.28200000000004</v>
      </c>
      <c r="L15" s="5">
        <v>573.97900000000004</v>
      </c>
      <c r="M15" s="5">
        <v>636.75199999999995</v>
      </c>
      <c r="N15" s="5">
        <v>812.47500000000002</v>
      </c>
      <c r="O15" s="5">
        <v>1009.603</v>
      </c>
      <c r="P15" s="5">
        <v>887.33199999999999</v>
      </c>
      <c r="Q15" s="5">
        <v>949.101</v>
      </c>
      <c r="R15" s="5">
        <v>896.82299999999998</v>
      </c>
      <c r="S15" s="5">
        <v>763.39</v>
      </c>
      <c r="T15" s="5">
        <v>746.85599999999999</v>
      </c>
      <c r="U15" s="5">
        <v>720.88800000000003</v>
      </c>
      <c r="V15" s="5">
        <v>653.84</v>
      </c>
      <c r="W15" s="5">
        <v>567.34299999999996</v>
      </c>
      <c r="X15" s="5">
        <v>558.41300000000001</v>
      </c>
      <c r="Y15" s="5">
        <v>669.30100000000004</v>
      </c>
      <c r="Z15" s="5">
        <v>871.61500000000001</v>
      </c>
      <c r="AA15" s="5">
        <v>754.18</v>
      </c>
    </row>
    <row r="16" spans="1:27" ht="15.75" thickBot="1" x14ac:dyDescent="0.3">
      <c r="A16" s="12" t="s">
        <v>189</v>
      </c>
      <c r="B16" s="76" t="s">
        <v>338</v>
      </c>
      <c r="C16" s="76" t="s">
        <v>338</v>
      </c>
      <c r="D16" s="5">
        <v>35.960999999999999</v>
      </c>
      <c r="E16" s="5">
        <v>62.646999999999998</v>
      </c>
      <c r="F16" s="5">
        <v>54.624000000000002</v>
      </c>
      <c r="G16" s="5">
        <v>49.381999999999998</v>
      </c>
      <c r="H16" s="5">
        <v>47.805999999999997</v>
      </c>
      <c r="I16" s="5">
        <v>53.472999999999999</v>
      </c>
      <c r="J16" s="5">
        <v>55.112000000000002</v>
      </c>
      <c r="K16" s="5">
        <v>40.311</v>
      </c>
      <c r="L16" s="5">
        <v>54.817999999999998</v>
      </c>
      <c r="M16" s="5">
        <v>55.719000000000001</v>
      </c>
      <c r="N16" s="5">
        <v>62.302999999999997</v>
      </c>
      <c r="O16" s="5">
        <v>77.126000000000005</v>
      </c>
      <c r="P16" s="5">
        <v>81.793999999999997</v>
      </c>
      <c r="Q16" s="5">
        <v>73.665000000000006</v>
      </c>
      <c r="R16" s="5">
        <v>73.488</v>
      </c>
      <c r="S16" s="5">
        <v>66.441000000000003</v>
      </c>
      <c r="T16" s="5">
        <v>53.993000000000002</v>
      </c>
      <c r="U16" s="5">
        <v>51.783999999999999</v>
      </c>
      <c r="V16" s="5">
        <v>42.148000000000003</v>
      </c>
      <c r="W16" s="5">
        <v>36.843000000000004</v>
      </c>
      <c r="X16" s="5">
        <v>33.707999999999998</v>
      </c>
      <c r="Y16" s="5">
        <v>48.719000000000001</v>
      </c>
      <c r="Z16" s="5">
        <v>59.496000000000002</v>
      </c>
      <c r="AA16" s="5">
        <v>54.250999999999998</v>
      </c>
    </row>
    <row r="17" spans="1:27" ht="15.75" thickBot="1" x14ac:dyDescent="0.3">
      <c r="A17" s="12" t="s">
        <v>241</v>
      </c>
      <c r="B17" s="76" t="s">
        <v>338</v>
      </c>
      <c r="C17" s="76" t="s">
        <v>338</v>
      </c>
      <c r="D17" s="5">
        <v>54.561999999999998</v>
      </c>
      <c r="E17" s="5">
        <v>72.661000000000001</v>
      </c>
      <c r="F17" s="5">
        <v>63.087000000000003</v>
      </c>
      <c r="G17" s="5">
        <v>68.224999999999994</v>
      </c>
      <c r="H17" s="5">
        <v>69.221999999999994</v>
      </c>
      <c r="I17" s="5">
        <v>70.021000000000001</v>
      </c>
      <c r="J17" s="5">
        <v>69.135999999999996</v>
      </c>
      <c r="K17" s="5">
        <v>61.911999999999999</v>
      </c>
      <c r="L17" s="5">
        <v>70.263999999999996</v>
      </c>
      <c r="M17" s="5">
        <v>74.677999999999997</v>
      </c>
      <c r="N17" s="5">
        <v>68.686999999999998</v>
      </c>
      <c r="O17" s="5">
        <v>98.801000000000002</v>
      </c>
      <c r="P17" s="5">
        <v>87.506</v>
      </c>
      <c r="Q17" s="5">
        <v>103.182</v>
      </c>
      <c r="R17" s="5">
        <v>106.40900000000001</v>
      </c>
      <c r="S17" s="5">
        <v>119.74299999999999</v>
      </c>
      <c r="T17" s="5">
        <v>123.577</v>
      </c>
      <c r="U17" s="5">
        <v>151.804</v>
      </c>
      <c r="V17" s="5">
        <v>188.91900000000001</v>
      </c>
      <c r="W17" s="5">
        <v>190.029</v>
      </c>
      <c r="X17" s="5">
        <v>230.114</v>
      </c>
      <c r="Y17" s="5">
        <v>219.846</v>
      </c>
      <c r="Z17" s="5">
        <v>301.78300000000002</v>
      </c>
      <c r="AA17" s="5">
        <v>296.73</v>
      </c>
    </row>
    <row r="18" spans="1:27" ht="15.75" thickBot="1" x14ac:dyDescent="0.3">
      <c r="A18" s="12" t="s">
        <v>242</v>
      </c>
      <c r="B18" s="5">
        <v>3226</v>
      </c>
      <c r="C18" s="5">
        <v>7060</v>
      </c>
      <c r="D18" s="5">
        <v>9822</v>
      </c>
      <c r="E18" s="5">
        <v>3288.123</v>
      </c>
      <c r="F18" s="5">
        <v>4213.1400000000003</v>
      </c>
      <c r="G18" s="5">
        <v>8194.2469999999994</v>
      </c>
      <c r="H18" s="5">
        <v>5378.7960000000003</v>
      </c>
      <c r="I18" s="5">
        <v>4538.7479999999996</v>
      </c>
      <c r="J18" s="5">
        <v>8027.1769999999997</v>
      </c>
      <c r="K18" s="5">
        <v>14885.256000000001</v>
      </c>
      <c r="L18" s="5">
        <v>10748.778</v>
      </c>
      <c r="M18" s="5">
        <v>6628.1930000000002</v>
      </c>
      <c r="N18" s="5">
        <v>6458.5640000000003</v>
      </c>
      <c r="O18" s="5">
        <v>3819.8419999999996</v>
      </c>
      <c r="P18" s="5">
        <v>3236.5609999999997</v>
      </c>
      <c r="Q18" s="5">
        <v>4247.5119999999997</v>
      </c>
      <c r="R18" s="5">
        <v>4526.9520000000002</v>
      </c>
      <c r="S18" s="5">
        <v>8153.0949999999993</v>
      </c>
      <c r="T18" s="5">
        <v>9399.2289999999994</v>
      </c>
      <c r="U18" s="5">
        <v>11742.894</v>
      </c>
      <c r="V18" s="5">
        <v>23012.587</v>
      </c>
      <c r="W18" s="5">
        <v>30944.758000000002</v>
      </c>
      <c r="X18" s="5">
        <v>33912.020000000004</v>
      </c>
      <c r="Y18" s="5">
        <v>26278.904000000002</v>
      </c>
      <c r="Z18" s="5">
        <v>19776.371999999999</v>
      </c>
      <c r="AA18" s="5">
        <v>11033.835999999999</v>
      </c>
    </row>
    <row r="19" spans="1:27" ht="15.75" thickBot="1" x14ac:dyDescent="0.3">
      <c r="A19" s="12" t="s">
        <v>240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5"/>
      <c r="M19" s="74"/>
      <c r="N19" s="74"/>
      <c r="O19" s="74"/>
      <c r="P19" s="75"/>
      <c r="Q19" s="7"/>
      <c r="R19" s="5"/>
      <c r="S19" s="5"/>
      <c r="T19" s="5"/>
      <c r="U19" s="5"/>
      <c r="V19" s="92"/>
      <c r="W19" s="44"/>
      <c r="X19" s="94"/>
      <c r="Y19" s="94"/>
      <c r="Z19" s="94"/>
      <c r="AA19" s="94"/>
    </row>
    <row r="20" spans="1:27" ht="15.75" thickBot="1" x14ac:dyDescent="0.3">
      <c r="A20" s="12" t="s">
        <v>243</v>
      </c>
      <c r="B20" s="76" t="s">
        <v>338</v>
      </c>
      <c r="C20" s="76" t="s">
        <v>338</v>
      </c>
      <c r="D20" s="5">
        <v>8701</v>
      </c>
      <c r="E20" s="5">
        <v>2387.8589999999999</v>
      </c>
      <c r="F20" s="5">
        <v>3380.462</v>
      </c>
      <c r="G20" s="5">
        <v>6116.4260000000004</v>
      </c>
      <c r="H20" s="5">
        <v>2764.5920000000001</v>
      </c>
      <c r="I20" s="5">
        <v>2302.9949999999999</v>
      </c>
      <c r="J20" s="5">
        <v>5973.2269999999999</v>
      </c>
      <c r="K20" s="5">
        <v>12652.365</v>
      </c>
      <c r="L20" s="5">
        <v>7600.7430000000004</v>
      </c>
      <c r="M20" s="5">
        <v>3245.614</v>
      </c>
      <c r="N20" s="5">
        <v>4074.5010000000002</v>
      </c>
      <c r="O20" s="5">
        <v>2169.8870000000002</v>
      </c>
      <c r="P20" s="5">
        <v>1699.7639999999999</v>
      </c>
      <c r="Q20" s="5">
        <v>2276.7150000000001</v>
      </c>
      <c r="R20" s="5">
        <v>2455.2359999999999</v>
      </c>
      <c r="S20" s="5">
        <v>4387.5060000000003</v>
      </c>
      <c r="T20" s="5">
        <v>2635.7109999999998</v>
      </c>
      <c r="U20" s="5">
        <v>4345.0439999999999</v>
      </c>
      <c r="V20" s="5">
        <v>8377.8410000000003</v>
      </c>
      <c r="W20" s="5">
        <v>5878.9480000000003</v>
      </c>
      <c r="X20" s="5">
        <v>4597.0150000000003</v>
      </c>
      <c r="Y20" s="5">
        <v>4861.6540000000005</v>
      </c>
      <c r="Z20" s="5">
        <v>5862.3559999999998</v>
      </c>
      <c r="AA20" s="5">
        <v>3421.8040000000001</v>
      </c>
    </row>
    <row r="21" spans="1:27" ht="15.75" thickBot="1" x14ac:dyDescent="0.3">
      <c r="A21" s="12" t="s">
        <v>244</v>
      </c>
      <c r="B21" s="76" t="s">
        <v>338</v>
      </c>
      <c r="C21" s="76" t="s">
        <v>338</v>
      </c>
      <c r="D21" s="5">
        <v>289</v>
      </c>
      <c r="E21" s="5">
        <v>77.885999999999996</v>
      </c>
      <c r="F21" s="5">
        <v>34.104999999999997</v>
      </c>
      <c r="G21" s="5">
        <v>60.432000000000002</v>
      </c>
      <c r="H21" s="5">
        <v>44.594000000000001</v>
      </c>
      <c r="I21" s="5">
        <v>37.682000000000002</v>
      </c>
      <c r="J21" s="5">
        <v>26.338999999999999</v>
      </c>
      <c r="K21" s="5">
        <v>39.279000000000003</v>
      </c>
      <c r="L21" s="5">
        <v>35.485999999999997</v>
      </c>
      <c r="M21" s="5">
        <v>28.34</v>
      </c>
      <c r="N21" s="5">
        <v>27.234000000000002</v>
      </c>
      <c r="O21" s="5">
        <v>20.901</v>
      </c>
      <c r="P21" s="5">
        <v>22.5</v>
      </c>
      <c r="Q21" s="5">
        <v>22.248999999999999</v>
      </c>
      <c r="R21" s="5">
        <v>18.501000000000001</v>
      </c>
      <c r="S21" s="5">
        <v>28.248999999999999</v>
      </c>
      <c r="T21" s="5">
        <v>29.286999999999999</v>
      </c>
      <c r="U21" s="5">
        <v>20.196999999999999</v>
      </c>
      <c r="V21" s="5">
        <v>18.556999999999999</v>
      </c>
      <c r="W21" s="5">
        <v>19.712</v>
      </c>
      <c r="X21" s="5">
        <v>14.384</v>
      </c>
      <c r="Y21" s="5">
        <v>17.210999999999999</v>
      </c>
      <c r="Z21" s="5">
        <v>4.08</v>
      </c>
      <c r="AA21" s="5">
        <v>4.258</v>
      </c>
    </row>
    <row r="22" spans="1:27" ht="15.75" thickBot="1" x14ac:dyDescent="0.3">
      <c r="A22" s="12" t="s">
        <v>245</v>
      </c>
      <c r="B22" s="76" t="s">
        <v>338</v>
      </c>
      <c r="C22" s="76" t="s">
        <v>338</v>
      </c>
      <c r="D22" s="5">
        <v>178</v>
      </c>
      <c r="E22" s="5">
        <v>320.20299999999997</v>
      </c>
      <c r="F22" s="5">
        <v>291.96499999999997</v>
      </c>
      <c r="G22" s="5">
        <v>1257.8019999999999</v>
      </c>
      <c r="H22" s="5">
        <v>1267.655</v>
      </c>
      <c r="I22" s="5">
        <v>982.55700000000002</v>
      </c>
      <c r="J22" s="5">
        <v>1139.076</v>
      </c>
      <c r="K22" s="5">
        <v>1555.5029999999999</v>
      </c>
      <c r="L22" s="5">
        <v>2314.9090000000001</v>
      </c>
      <c r="M22" s="5">
        <v>2624.203</v>
      </c>
      <c r="N22" s="5">
        <v>1787.624</v>
      </c>
      <c r="O22" s="5">
        <v>1054.4749999999999</v>
      </c>
      <c r="P22" s="5">
        <v>785.50199999999995</v>
      </c>
      <c r="Q22" s="5">
        <v>1051.884</v>
      </c>
      <c r="R22" s="5">
        <v>1132.846</v>
      </c>
      <c r="S22" s="5">
        <v>2309.1729999999998</v>
      </c>
      <c r="T22" s="5">
        <v>4420.0649999999996</v>
      </c>
      <c r="U22" s="5">
        <v>5852.9840000000004</v>
      </c>
      <c r="V22" s="5">
        <v>13059.156999999999</v>
      </c>
      <c r="W22" s="5">
        <v>22779.865000000002</v>
      </c>
      <c r="X22" s="5">
        <v>26243.307000000001</v>
      </c>
      <c r="Y22" s="5">
        <v>18285.952000000001</v>
      </c>
      <c r="Z22" s="5">
        <v>11544.684999999999</v>
      </c>
      <c r="AA22" s="5">
        <v>5579.5910000000003</v>
      </c>
    </row>
    <row r="23" spans="1:27" ht="15.75" thickBot="1" x14ac:dyDescent="0.3">
      <c r="A23" s="12" t="s">
        <v>246</v>
      </c>
      <c r="B23" s="76" t="s">
        <v>338</v>
      </c>
      <c r="C23" s="76" t="s">
        <v>338</v>
      </c>
      <c r="D23" s="5">
        <v>654</v>
      </c>
      <c r="E23" s="5">
        <v>502.17500000000001</v>
      </c>
      <c r="F23" s="5">
        <v>506.608</v>
      </c>
      <c r="G23" s="5">
        <v>759.58699999999999</v>
      </c>
      <c r="H23" s="5">
        <v>1301.9549999999999</v>
      </c>
      <c r="I23" s="5">
        <v>1215.5139999999999</v>
      </c>
      <c r="J23" s="5">
        <v>888.53499999999997</v>
      </c>
      <c r="K23" s="5">
        <v>638.10900000000004</v>
      </c>
      <c r="L23" s="5">
        <v>797.64</v>
      </c>
      <c r="M23" s="5">
        <v>730.03599999999994</v>
      </c>
      <c r="N23" s="5">
        <v>569.20500000000004</v>
      </c>
      <c r="O23" s="5">
        <v>574.57899999999995</v>
      </c>
      <c r="P23" s="5">
        <v>728.79499999999996</v>
      </c>
      <c r="Q23" s="5">
        <v>896.66399999999999</v>
      </c>
      <c r="R23" s="5">
        <v>920.36900000000003</v>
      </c>
      <c r="S23" s="5">
        <v>1428.1669999999999</v>
      </c>
      <c r="T23" s="5">
        <v>2314.1660000000002</v>
      </c>
      <c r="U23" s="5">
        <v>1524.6690000000001</v>
      </c>
      <c r="V23" s="5">
        <v>1557.0319999999999</v>
      </c>
      <c r="W23" s="5">
        <v>2266.2330000000002</v>
      </c>
      <c r="X23" s="5">
        <v>3057.3139999999999</v>
      </c>
      <c r="Y23" s="5">
        <v>3114.087</v>
      </c>
      <c r="Z23" s="5">
        <v>2365.2510000000002</v>
      </c>
      <c r="AA23" s="5">
        <v>2028.183</v>
      </c>
    </row>
    <row r="24" spans="1:27" ht="27.75" customHeight="1" x14ac:dyDescent="0.25">
      <c r="A24" s="222" t="s">
        <v>247</v>
      </c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160"/>
      <c r="O24" s="160"/>
      <c r="P24" s="160"/>
      <c r="Q24" s="160"/>
      <c r="R24" s="160"/>
      <c r="S24" s="211"/>
      <c r="T24" s="211"/>
      <c r="U24" s="211"/>
      <c r="V24" s="211"/>
      <c r="W24" s="211"/>
      <c r="X24" s="211"/>
      <c r="Y24" s="211"/>
    </row>
    <row r="25" spans="1:27" x14ac:dyDescent="0.25">
      <c r="A25" s="39" t="s">
        <v>192</v>
      </c>
    </row>
  </sheetData>
  <mergeCells count="4">
    <mergeCell ref="A2:A3"/>
    <mergeCell ref="A1:R1"/>
    <mergeCell ref="A24:Y24"/>
    <mergeCell ref="B3:AA3"/>
  </mergeCells>
  <pageMargins left="0.7" right="0.7" top="0.78740157499999996" bottom="0.78740157499999996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9"/>
  <sheetViews>
    <sheetView zoomScaleNormal="100" workbookViewId="0">
      <selection sqref="A1:K1"/>
    </sheetView>
  </sheetViews>
  <sheetFormatPr defaultRowHeight="15" x14ac:dyDescent="0.25"/>
  <cols>
    <col min="1" max="1" width="21.42578125" style="41" customWidth="1"/>
    <col min="2" max="11" width="9.5703125" customWidth="1"/>
  </cols>
  <sheetData>
    <row r="1" spans="1:11" ht="15.75" customHeight="1" thickBot="1" x14ac:dyDescent="0.3">
      <c r="A1" s="216" t="s">
        <v>339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1" ht="15.75" thickBot="1" x14ac:dyDescent="0.3">
      <c r="A2" s="217" t="s">
        <v>248</v>
      </c>
      <c r="B2" s="218" t="s">
        <v>249</v>
      </c>
      <c r="C2" s="219"/>
      <c r="D2" s="219"/>
      <c r="E2" s="219"/>
      <c r="F2" s="219"/>
      <c r="G2" s="219"/>
      <c r="H2" s="219"/>
      <c r="I2" s="219"/>
      <c r="J2" s="219"/>
      <c r="K2" s="225"/>
    </row>
    <row r="3" spans="1:11" ht="15.75" customHeight="1" thickBot="1" x14ac:dyDescent="0.3">
      <c r="A3" s="220"/>
      <c r="B3" s="217" t="s">
        <v>196</v>
      </c>
      <c r="C3" s="218" t="s">
        <v>15</v>
      </c>
      <c r="D3" s="219"/>
      <c r="E3" s="225"/>
      <c r="F3" s="218" t="s">
        <v>17</v>
      </c>
      <c r="G3" s="219"/>
      <c r="H3" s="225"/>
      <c r="I3" s="218" t="s">
        <v>250</v>
      </c>
      <c r="J3" s="219"/>
      <c r="K3" s="225"/>
    </row>
    <row r="4" spans="1:11" ht="15.75" thickBot="1" x14ac:dyDescent="0.3">
      <c r="A4" s="220"/>
      <c r="B4" s="220"/>
      <c r="C4" s="217" t="s">
        <v>196</v>
      </c>
      <c r="D4" s="218" t="s">
        <v>251</v>
      </c>
      <c r="E4" s="225"/>
      <c r="F4" s="217" t="s">
        <v>196</v>
      </c>
      <c r="G4" s="218" t="s">
        <v>251</v>
      </c>
      <c r="H4" s="225"/>
      <c r="I4" s="217" t="s">
        <v>196</v>
      </c>
      <c r="J4" s="218" t="s">
        <v>251</v>
      </c>
      <c r="K4" s="225"/>
    </row>
    <row r="5" spans="1:11" ht="15.75" thickBot="1" x14ac:dyDescent="0.3">
      <c r="A5" s="220"/>
      <c r="B5" s="221"/>
      <c r="C5" s="221"/>
      <c r="D5" s="67" t="s">
        <v>145</v>
      </c>
      <c r="E5" s="67" t="s">
        <v>147</v>
      </c>
      <c r="F5" s="221"/>
      <c r="G5" s="67" t="s">
        <v>151</v>
      </c>
      <c r="H5" s="67" t="s">
        <v>152</v>
      </c>
      <c r="I5" s="221"/>
      <c r="J5" s="67" t="s">
        <v>252</v>
      </c>
      <c r="K5" s="67" t="s">
        <v>253</v>
      </c>
    </row>
    <row r="6" spans="1:11" ht="15.75" thickBot="1" x14ac:dyDescent="0.3">
      <c r="A6" s="221"/>
      <c r="B6" s="213" t="s">
        <v>254</v>
      </c>
      <c r="C6" s="214"/>
      <c r="D6" s="214"/>
      <c r="E6" s="214"/>
      <c r="F6" s="214"/>
      <c r="G6" s="214"/>
      <c r="H6" s="214"/>
      <c r="I6" s="214"/>
      <c r="J6" s="214"/>
      <c r="K6" s="215"/>
    </row>
    <row r="7" spans="1:11" ht="15.75" thickBot="1" x14ac:dyDescent="0.3">
      <c r="A7" s="68" t="s">
        <v>33</v>
      </c>
      <c r="B7" s="96">
        <v>18492856</v>
      </c>
      <c r="C7" s="96">
        <v>16599540</v>
      </c>
      <c r="D7" s="96">
        <v>13755546</v>
      </c>
      <c r="E7" s="96">
        <v>2039511</v>
      </c>
      <c r="F7" s="96">
        <v>1893316</v>
      </c>
      <c r="G7" s="96">
        <v>414698</v>
      </c>
      <c r="H7" s="96">
        <v>754180</v>
      </c>
      <c r="I7" s="96">
        <v>11033836</v>
      </c>
      <c r="J7" s="96">
        <v>3421804</v>
      </c>
      <c r="K7" s="96">
        <v>5579591</v>
      </c>
    </row>
    <row r="8" spans="1:11" ht="15.75" thickBot="1" x14ac:dyDescent="0.3">
      <c r="A8" s="68" t="s">
        <v>207</v>
      </c>
      <c r="B8" s="123"/>
      <c r="C8" s="122"/>
      <c r="D8" s="122"/>
      <c r="E8" s="122"/>
      <c r="F8" s="122"/>
      <c r="G8" s="122"/>
      <c r="H8" s="122"/>
      <c r="I8" s="81"/>
      <c r="J8" s="81"/>
      <c r="K8" s="81"/>
    </row>
    <row r="9" spans="1:11" ht="15.75" thickBot="1" x14ac:dyDescent="0.3">
      <c r="A9" s="73" t="s">
        <v>208</v>
      </c>
      <c r="B9" s="121">
        <v>2043886</v>
      </c>
      <c r="C9" s="120">
        <v>1844321</v>
      </c>
      <c r="D9" s="120">
        <v>1357064</v>
      </c>
      <c r="E9" s="120">
        <v>375946</v>
      </c>
      <c r="F9" s="120">
        <v>199565</v>
      </c>
      <c r="G9" s="120">
        <v>84785</v>
      </c>
      <c r="H9" s="120">
        <v>38309</v>
      </c>
      <c r="I9" s="102">
        <v>1060488</v>
      </c>
      <c r="J9" s="102">
        <v>352462</v>
      </c>
      <c r="K9" s="102">
        <v>489889</v>
      </c>
    </row>
    <row r="10" spans="1:11" ht="15.75" thickBot="1" x14ac:dyDescent="0.3">
      <c r="A10" s="73" t="s">
        <v>209</v>
      </c>
      <c r="B10" s="121">
        <v>2472075</v>
      </c>
      <c r="C10" s="120">
        <v>2331358</v>
      </c>
      <c r="D10" s="120">
        <v>1816548</v>
      </c>
      <c r="E10" s="120">
        <v>449374</v>
      </c>
      <c r="F10" s="120">
        <v>140717</v>
      </c>
      <c r="G10" s="120">
        <v>22316</v>
      </c>
      <c r="H10" s="120">
        <v>64697</v>
      </c>
      <c r="I10" s="102">
        <v>931675</v>
      </c>
      <c r="J10" s="102">
        <v>442877</v>
      </c>
      <c r="K10" s="102">
        <v>398673</v>
      </c>
    </row>
    <row r="11" spans="1:11" ht="15.75" thickBot="1" x14ac:dyDescent="0.3">
      <c r="A11" s="73" t="s">
        <v>210</v>
      </c>
      <c r="B11" s="121">
        <v>2189094</v>
      </c>
      <c r="C11" s="120">
        <v>2110556</v>
      </c>
      <c r="D11" s="120">
        <v>1771937</v>
      </c>
      <c r="E11" s="120">
        <v>287383</v>
      </c>
      <c r="F11" s="120">
        <v>78538</v>
      </c>
      <c r="G11" s="120">
        <v>19488</v>
      </c>
      <c r="H11" s="120">
        <v>19442</v>
      </c>
      <c r="I11" s="102">
        <v>1369356</v>
      </c>
      <c r="J11" s="102">
        <v>307199</v>
      </c>
      <c r="K11" s="102">
        <v>954181</v>
      </c>
    </row>
    <row r="12" spans="1:11" ht="15.75" thickBot="1" x14ac:dyDescent="0.3">
      <c r="A12" s="73" t="s">
        <v>211</v>
      </c>
      <c r="B12" s="121">
        <v>1128407</v>
      </c>
      <c r="C12" s="120">
        <v>1084794</v>
      </c>
      <c r="D12" s="120">
        <v>998218</v>
      </c>
      <c r="E12" s="120">
        <v>61345</v>
      </c>
      <c r="F12" s="120">
        <v>43613</v>
      </c>
      <c r="G12" s="120">
        <v>5708</v>
      </c>
      <c r="H12" s="120">
        <v>12447</v>
      </c>
      <c r="I12" s="102">
        <v>461879</v>
      </c>
      <c r="J12" s="102">
        <v>166543</v>
      </c>
      <c r="K12" s="102">
        <v>237957</v>
      </c>
    </row>
    <row r="13" spans="1:11" ht="15.75" thickBot="1" x14ac:dyDescent="0.3">
      <c r="A13" s="73" t="s">
        <v>212</v>
      </c>
      <c r="B13" s="121">
        <v>733578</v>
      </c>
      <c r="C13" s="120">
        <v>620341</v>
      </c>
      <c r="D13" s="120">
        <v>512464</v>
      </c>
      <c r="E13" s="120">
        <v>53002</v>
      </c>
      <c r="F13" s="120">
        <v>113237</v>
      </c>
      <c r="G13" s="120">
        <v>13854</v>
      </c>
      <c r="H13" s="120">
        <v>28030</v>
      </c>
      <c r="I13" s="102">
        <v>490203</v>
      </c>
      <c r="J13" s="102">
        <v>84205</v>
      </c>
      <c r="K13" s="102">
        <v>261085</v>
      </c>
    </row>
    <row r="14" spans="1:11" ht="15.75" thickBot="1" x14ac:dyDescent="0.3">
      <c r="A14" s="73" t="s">
        <v>213</v>
      </c>
      <c r="B14" s="121">
        <v>785320</v>
      </c>
      <c r="C14" s="120">
        <v>706158</v>
      </c>
      <c r="D14" s="120">
        <v>493548</v>
      </c>
      <c r="E14" s="120">
        <v>192853</v>
      </c>
      <c r="F14" s="120">
        <v>79162</v>
      </c>
      <c r="G14" s="120">
        <v>13038</v>
      </c>
      <c r="H14" s="120">
        <v>26759</v>
      </c>
      <c r="I14" s="102">
        <v>341210</v>
      </c>
      <c r="J14" s="102">
        <v>94120</v>
      </c>
      <c r="K14" s="102">
        <v>161203</v>
      </c>
    </row>
    <row r="15" spans="1:11" ht="15.75" thickBot="1" x14ac:dyDescent="0.3">
      <c r="A15" s="73" t="s">
        <v>214</v>
      </c>
      <c r="B15" s="121">
        <v>979995</v>
      </c>
      <c r="C15" s="120">
        <v>887810</v>
      </c>
      <c r="D15" s="120">
        <v>751995</v>
      </c>
      <c r="E15" s="120">
        <v>96230</v>
      </c>
      <c r="F15" s="120">
        <v>92185</v>
      </c>
      <c r="G15" s="120">
        <v>40810</v>
      </c>
      <c r="H15" s="120">
        <v>18722</v>
      </c>
      <c r="I15" s="102">
        <v>589139</v>
      </c>
      <c r="J15" s="102">
        <v>170286</v>
      </c>
      <c r="K15" s="102">
        <v>320525</v>
      </c>
    </row>
    <row r="16" spans="1:11" ht="15.75" thickBot="1" x14ac:dyDescent="0.3">
      <c r="A16" s="73" t="s">
        <v>215</v>
      </c>
      <c r="B16" s="121">
        <v>1113097</v>
      </c>
      <c r="C16" s="120">
        <v>1016248</v>
      </c>
      <c r="D16" s="120">
        <v>859887</v>
      </c>
      <c r="E16" s="120">
        <v>109310</v>
      </c>
      <c r="F16" s="120">
        <v>96849</v>
      </c>
      <c r="G16" s="120">
        <v>26273</v>
      </c>
      <c r="H16" s="120">
        <v>26487</v>
      </c>
      <c r="I16" s="102">
        <v>645640</v>
      </c>
      <c r="J16" s="102">
        <v>150475</v>
      </c>
      <c r="K16" s="102">
        <v>366319</v>
      </c>
    </row>
    <row r="17" spans="1:11" ht="15.75" thickBot="1" x14ac:dyDescent="0.3">
      <c r="A17" s="73" t="s">
        <v>216</v>
      </c>
      <c r="B17" s="121">
        <v>2176210</v>
      </c>
      <c r="C17" s="120">
        <v>2112056</v>
      </c>
      <c r="D17" s="120">
        <v>1892422</v>
      </c>
      <c r="E17" s="120">
        <v>149351</v>
      </c>
      <c r="F17" s="120">
        <v>64154</v>
      </c>
      <c r="G17" s="120">
        <v>7400</v>
      </c>
      <c r="H17" s="120">
        <v>34513</v>
      </c>
      <c r="I17" s="102">
        <v>1786455</v>
      </c>
      <c r="J17" s="102">
        <v>636715</v>
      </c>
      <c r="K17" s="102">
        <v>1036705</v>
      </c>
    </row>
    <row r="18" spans="1:11" ht="15.75" thickBot="1" x14ac:dyDescent="0.3">
      <c r="A18" s="73" t="s">
        <v>217</v>
      </c>
      <c r="B18" s="121">
        <v>1364360</v>
      </c>
      <c r="C18" s="120">
        <v>1024559</v>
      </c>
      <c r="D18" s="120">
        <v>720026</v>
      </c>
      <c r="E18" s="120">
        <v>160065</v>
      </c>
      <c r="F18" s="120">
        <v>339801</v>
      </c>
      <c r="G18" s="120">
        <v>115950</v>
      </c>
      <c r="H18" s="120">
        <v>115485</v>
      </c>
      <c r="I18" s="102">
        <v>1015480</v>
      </c>
      <c r="J18" s="102">
        <v>213081</v>
      </c>
      <c r="K18" s="102">
        <v>446072</v>
      </c>
    </row>
    <row r="19" spans="1:11" ht="15.75" thickBot="1" x14ac:dyDescent="0.3">
      <c r="A19" s="73" t="s">
        <v>218</v>
      </c>
      <c r="B19" s="121">
        <v>1257853</v>
      </c>
      <c r="C19" s="120">
        <v>1012920</v>
      </c>
      <c r="D19" s="120">
        <v>922131</v>
      </c>
      <c r="E19" s="120">
        <v>19093</v>
      </c>
      <c r="F19" s="120">
        <v>244933</v>
      </c>
      <c r="G19" s="120">
        <v>16038</v>
      </c>
      <c r="H19" s="120">
        <v>151257</v>
      </c>
      <c r="I19" s="102">
        <v>893154</v>
      </c>
      <c r="J19" s="102">
        <v>296322</v>
      </c>
      <c r="K19" s="102">
        <v>339194</v>
      </c>
    </row>
    <row r="20" spans="1:11" ht="15.75" thickBot="1" x14ac:dyDescent="0.3">
      <c r="A20" s="73" t="s">
        <v>219</v>
      </c>
      <c r="B20" s="121">
        <v>1092094</v>
      </c>
      <c r="C20" s="120">
        <v>815024</v>
      </c>
      <c r="D20" s="120">
        <v>697432</v>
      </c>
      <c r="E20" s="120">
        <v>60736</v>
      </c>
      <c r="F20" s="120">
        <v>277070</v>
      </c>
      <c r="G20" s="120">
        <v>36199</v>
      </c>
      <c r="H20" s="120">
        <v>160927</v>
      </c>
      <c r="I20" s="102">
        <v>612303</v>
      </c>
      <c r="J20" s="102">
        <v>187867</v>
      </c>
      <c r="K20" s="102">
        <v>300212</v>
      </c>
    </row>
    <row r="21" spans="1:11" ht="15.75" thickBot="1" x14ac:dyDescent="0.3">
      <c r="A21" s="73" t="s">
        <v>220</v>
      </c>
      <c r="B21" s="121">
        <v>1156887</v>
      </c>
      <c r="C21" s="120">
        <v>1033395</v>
      </c>
      <c r="D21" s="120">
        <v>961874</v>
      </c>
      <c r="E21" s="120">
        <v>24823</v>
      </c>
      <c r="F21" s="120">
        <v>123492</v>
      </c>
      <c r="G21" s="120">
        <v>12839</v>
      </c>
      <c r="H21" s="120">
        <v>57105</v>
      </c>
      <c r="I21" s="102">
        <v>836854</v>
      </c>
      <c r="J21" s="102">
        <v>319652</v>
      </c>
      <c r="K21" s="102">
        <v>267576</v>
      </c>
    </row>
    <row r="22" spans="1:11" ht="15" customHeight="1" x14ac:dyDescent="0.25">
      <c r="A22" s="223" t="s">
        <v>255</v>
      </c>
      <c r="B22" s="224"/>
      <c r="C22" s="224"/>
      <c r="D22" s="224"/>
      <c r="E22" s="224"/>
      <c r="F22" s="224"/>
      <c r="G22" s="224"/>
      <c r="H22" s="224"/>
      <c r="I22" s="224"/>
    </row>
    <row r="23" spans="1:11" x14ac:dyDescent="0.25">
      <c r="A23" s="124" t="s">
        <v>192</v>
      </c>
      <c r="B23" s="125"/>
      <c r="C23" s="125"/>
      <c r="D23" s="125"/>
      <c r="E23" s="125"/>
      <c r="F23" s="125"/>
      <c r="G23" s="125"/>
      <c r="H23" s="125"/>
      <c r="I23" s="125"/>
    </row>
    <row r="24" spans="1:11" x14ac:dyDescent="0.25">
      <c r="B24" s="84"/>
      <c r="C24" s="84"/>
      <c r="D24" s="84"/>
      <c r="E24" s="84"/>
      <c r="F24" s="84"/>
      <c r="G24" s="84"/>
      <c r="H24" s="84"/>
      <c r="I24" s="84"/>
      <c r="J24" s="84"/>
      <c r="K24" s="84"/>
    </row>
    <row r="25" spans="1:11" x14ac:dyDescent="0.25">
      <c r="B25" s="84"/>
    </row>
    <row r="26" spans="1:11" x14ac:dyDescent="0.25">
      <c r="B26" s="84"/>
    </row>
    <row r="27" spans="1:11" x14ac:dyDescent="0.25">
      <c r="B27" s="84"/>
    </row>
    <row r="28" spans="1:11" x14ac:dyDescent="0.25">
      <c r="B28" s="84"/>
    </row>
    <row r="29" spans="1:11" x14ac:dyDescent="0.25">
      <c r="B29" s="84"/>
    </row>
    <row r="30" spans="1:11" x14ac:dyDescent="0.25">
      <c r="B30" s="84"/>
    </row>
    <row r="31" spans="1:11" x14ac:dyDescent="0.25">
      <c r="B31" s="84"/>
    </row>
    <row r="32" spans="1:11" x14ac:dyDescent="0.25">
      <c r="B32" s="84"/>
    </row>
    <row r="33" spans="2:2" x14ac:dyDescent="0.25">
      <c r="B33" s="84"/>
    </row>
    <row r="34" spans="2:2" x14ac:dyDescent="0.25">
      <c r="B34" s="84"/>
    </row>
    <row r="35" spans="2:2" x14ac:dyDescent="0.25">
      <c r="B35" s="84"/>
    </row>
    <row r="36" spans="2:2" x14ac:dyDescent="0.25">
      <c r="B36" s="84"/>
    </row>
    <row r="37" spans="2:2" x14ac:dyDescent="0.25">
      <c r="B37" s="84"/>
    </row>
    <row r="38" spans="2:2" x14ac:dyDescent="0.25">
      <c r="B38" s="84"/>
    </row>
    <row r="39" spans="2:2" x14ac:dyDescent="0.25">
      <c r="B39" s="84"/>
    </row>
  </sheetData>
  <mergeCells count="15">
    <mergeCell ref="A22:I22"/>
    <mergeCell ref="I4:I5"/>
    <mergeCell ref="J4:K4"/>
    <mergeCell ref="B6:K6"/>
    <mergeCell ref="A1:K1"/>
    <mergeCell ref="A2:A6"/>
    <mergeCell ref="B2:K2"/>
    <mergeCell ref="B3:B5"/>
    <mergeCell ref="C3:E3"/>
    <mergeCell ref="F3:H3"/>
    <mergeCell ref="I3:K3"/>
    <mergeCell ref="C4:C5"/>
    <mergeCell ref="D4:E4"/>
    <mergeCell ref="F4:F5"/>
    <mergeCell ref="G4:H4"/>
  </mergeCell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23"/>
  <sheetViews>
    <sheetView workbookViewId="0"/>
  </sheetViews>
  <sheetFormatPr defaultRowHeight="15" x14ac:dyDescent="0.25"/>
  <cols>
    <col min="2" max="7" width="12.5703125" customWidth="1"/>
  </cols>
  <sheetData>
    <row r="1" spans="1:7" ht="15.75" thickBot="1" x14ac:dyDescent="0.3">
      <c r="A1" s="90" t="s">
        <v>340</v>
      </c>
    </row>
    <row r="2" spans="1:7" ht="21.75" thickBot="1" x14ac:dyDescent="0.3">
      <c r="A2" s="226" t="s">
        <v>5</v>
      </c>
      <c r="B2" s="89" t="s">
        <v>256</v>
      </c>
      <c r="C2" s="89" t="s">
        <v>257</v>
      </c>
      <c r="D2" s="89" t="s">
        <v>258</v>
      </c>
      <c r="E2" s="89" t="s">
        <v>259</v>
      </c>
      <c r="F2" s="89" t="s">
        <v>260</v>
      </c>
      <c r="G2" s="89" t="s">
        <v>261</v>
      </c>
    </row>
    <row r="3" spans="1:7" ht="15.75" thickBot="1" x14ac:dyDescent="0.3">
      <c r="A3" s="226"/>
      <c r="B3" s="227" t="s">
        <v>124</v>
      </c>
      <c r="C3" s="187"/>
      <c r="D3" s="187"/>
      <c r="E3" s="187"/>
      <c r="F3" s="187"/>
      <c r="G3" s="228"/>
    </row>
    <row r="4" spans="1:7" ht="15.75" thickBot="1" x14ac:dyDescent="0.3">
      <c r="A4" s="91">
        <v>2005</v>
      </c>
      <c r="B4" s="88">
        <v>546234.56999999995</v>
      </c>
      <c r="C4" s="88">
        <v>654954.56999999995</v>
      </c>
      <c r="D4" s="88">
        <v>1288993.92</v>
      </c>
      <c r="E4" s="88">
        <v>38043.71</v>
      </c>
      <c r="F4" s="88">
        <v>62676.6</v>
      </c>
      <c r="G4" s="88">
        <v>2590903.3699999996</v>
      </c>
    </row>
    <row r="5" spans="1:7" ht="15.75" thickBot="1" x14ac:dyDescent="0.3">
      <c r="A5" s="91">
        <v>2006</v>
      </c>
      <c r="B5" s="88">
        <v>607739.88</v>
      </c>
      <c r="C5" s="88">
        <v>766651.81</v>
      </c>
      <c r="D5" s="88">
        <v>1123374.72</v>
      </c>
      <c r="E5" s="88">
        <v>42227.360000000001</v>
      </c>
      <c r="F5" s="88">
        <v>52961.55</v>
      </c>
      <c r="G5" s="88">
        <v>2592955.3199999998</v>
      </c>
    </row>
    <row r="6" spans="1:7" ht="15.75" thickBot="1" x14ac:dyDescent="0.3">
      <c r="A6" s="91">
        <v>2007</v>
      </c>
      <c r="B6" s="88">
        <v>671851.86</v>
      </c>
      <c r="C6" s="88">
        <v>869993.94</v>
      </c>
      <c r="D6" s="88">
        <v>951505.14</v>
      </c>
      <c r="E6" s="88">
        <v>49165.3</v>
      </c>
      <c r="F6" s="88">
        <v>52665.64</v>
      </c>
      <c r="G6" s="88">
        <v>2595181.88</v>
      </c>
    </row>
    <row r="7" spans="1:7" ht="15.75" thickBot="1" x14ac:dyDescent="0.3">
      <c r="A7" s="91">
        <v>2008</v>
      </c>
      <c r="B7" s="88">
        <v>737173.93</v>
      </c>
      <c r="C7" s="88">
        <v>979233.73</v>
      </c>
      <c r="D7" s="88">
        <v>773923.09</v>
      </c>
      <c r="E7" s="88">
        <v>55276.83</v>
      </c>
      <c r="F7" s="88">
        <v>52094.25</v>
      </c>
      <c r="G7" s="88">
        <v>2597701.83</v>
      </c>
    </row>
    <row r="8" spans="1:7" ht="15.75" thickBot="1" x14ac:dyDescent="0.3">
      <c r="A8" s="91">
        <v>2009</v>
      </c>
      <c r="B8" s="88">
        <v>830101.02</v>
      </c>
      <c r="C8" s="88">
        <v>1102661.81</v>
      </c>
      <c r="D8" s="88">
        <v>547403.76</v>
      </c>
      <c r="E8" s="88">
        <v>63020.87</v>
      </c>
      <c r="F8" s="88">
        <v>50735.72</v>
      </c>
      <c r="G8" s="88">
        <v>2593923.1800000002</v>
      </c>
    </row>
    <row r="9" spans="1:7" ht="15.75" thickBot="1" x14ac:dyDescent="0.3">
      <c r="A9" s="91">
        <v>2010</v>
      </c>
      <c r="B9" s="88">
        <v>829604.44</v>
      </c>
      <c r="C9" s="88">
        <v>1125733.3600000001</v>
      </c>
      <c r="D9" s="88">
        <v>529726.34</v>
      </c>
      <c r="E9" s="88">
        <v>68315.95</v>
      </c>
      <c r="F9" s="88">
        <v>41557.93</v>
      </c>
      <c r="G9" s="88">
        <v>2594938.0200000005</v>
      </c>
    </row>
    <row r="10" spans="1:7" ht="15.75" thickBot="1" x14ac:dyDescent="0.3">
      <c r="A10" s="91">
        <v>2011</v>
      </c>
      <c r="B10" s="88">
        <v>817411.27</v>
      </c>
      <c r="C10" s="88">
        <v>1146067.19</v>
      </c>
      <c r="D10" s="88">
        <v>529933.25</v>
      </c>
      <c r="E10" s="88">
        <v>68476.490000000005</v>
      </c>
      <c r="F10" s="88">
        <v>34047.68</v>
      </c>
      <c r="G10" s="88">
        <v>2595935.8800000004</v>
      </c>
    </row>
    <row r="11" spans="1:7" ht="15.75" thickBot="1" x14ac:dyDescent="0.3">
      <c r="A11" s="91">
        <v>2012</v>
      </c>
      <c r="B11" s="88">
        <v>821311.33</v>
      </c>
      <c r="C11" s="88">
        <v>1185734.81</v>
      </c>
      <c r="D11" s="88">
        <v>491628.93</v>
      </c>
      <c r="E11" s="88">
        <v>63887</v>
      </c>
      <c r="F11" s="88">
        <v>34623.879999999997</v>
      </c>
      <c r="G11" s="88">
        <v>2597185.9500000002</v>
      </c>
    </row>
    <row r="12" spans="1:7" ht="15.75" thickBot="1" x14ac:dyDescent="0.3">
      <c r="A12" s="91">
        <v>2013</v>
      </c>
      <c r="B12" s="88">
        <v>779530.8</v>
      </c>
      <c r="C12" s="88">
        <v>1215233.44</v>
      </c>
      <c r="D12" s="88">
        <v>505522.48</v>
      </c>
      <c r="E12" s="88">
        <v>64312.55</v>
      </c>
      <c r="F12" s="88">
        <v>34542.43</v>
      </c>
      <c r="G12" s="88">
        <v>2599141.6999999997</v>
      </c>
    </row>
    <row r="13" spans="1:7" ht="15.75" thickBot="1" x14ac:dyDescent="0.3">
      <c r="A13" s="91">
        <v>2014</v>
      </c>
      <c r="B13" s="88">
        <v>756485.65</v>
      </c>
      <c r="C13" s="88">
        <v>1255231.21</v>
      </c>
      <c r="D13" s="88">
        <v>485895.52</v>
      </c>
      <c r="E13" s="88">
        <v>66009.429999999993</v>
      </c>
      <c r="F13" s="88">
        <v>38769.1</v>
      </c>
      <c r="G13" s="88">
        <v>2602390.91</v>
      </c>
    </row>
    <row r="14" spans="1:7" ht="15.75" thickBot="1" x14ac:dyDescent="0.3">
      <c r="A14" s="91">
        <v>2015</v>
      </c>
      <c r="B14" s="88">
        <v>763331.19</v>
      </c>
      <c r="C14" s="88">
        <v>1254430.6200000001</v>
      </c>
      <c r="D14" s="88">
        <v>446680.95</v>
      </c>
      <c r="E14" s="88">
        <v>101330.66</v>
      </c>
      <c r="F14" s="88">
        <v>38855.99</v>
      </c>
      <c r="G14" s="88">
        <v>2604629.4100000006</v>
      </c>
    </row>
    <row r="15" spans="1:7" ht="15.75" thickBot="1" x14ac:dyDescent="0.3">
      <c r="A15" s="91">
        <v>2016</v>
      </c>
      <c r="B15" s="88">
        <v>777070.12</v>
      </c>
      <c r="C15" s="88">
        <v>1234317.95</v>
      </c>
      <c r="D15" s="88">
        <v>458386.09</v>
      </c>
      <c r="E15" s="88">
        <v>97723.44</v>
      </c>
      <c r="F15" s="88">
        <v>38512.46</v>
      </c>
      <c r="G15" s="88">
        <v>2606010.0599999996</v>
      </c>
    </row>
    <row r="16" spans="1:7" ht="15.75" thickBot="1" x14ac:dyDescent="0.3">
      <c r="A16" s="91">
        <v>2017</v>
      </c>
      <c r="B16" s="88">
        <v>769536.17</v>
      </c>
      <c r="C16" s="88">
        <v>1242702.56</v>
      </c>
      <c r="D16" s="88">
        <v>462515.82</v>
      </c>
      <c r="E16" s="88">
        <v>97918.01</v>
      </c>
      <c r="F16" s="88">
        <v>35168.18</v>
      </c>
      <c r="G16" s="88">
        <v>2607840.7399999998</v>
      </c>
    </row>
    <row r="17" spans="1:7" ht="15.75" thickBot="1" x14ac:dyDescent="0.3">
      <c r="A17" s="91">
        <v>2018</v>
      </c>
      <c r="B17" s="88">
        <v>771521.94</v>
      </c>
      <c r="C17" s="88">
        <v>1265940.28</v>
      </c>
      <c r="D17" s="88">
        <v>458253.27</v>
      </c>
      <c r="E17" s="88">
        <v>94467.22</v>
      </c>
      <c r="F17" s="88">
        <v>19563.48</v>
      </c>
      <c r="G17" s="88">
        <v>2609746.1900000004</v>
      </c>
    </row>
    <row r="18" spans="1:7" ht="15.75" thickBot="1" x14ac:dyDescent="0.3">
      <c r="A18" s="91">
        <v>2019</v>
      </c>
      <c r="B18" s="88">
        <v>774724.2</v>
      </c>
      <c r="C18" s="88">
        <v>1279159.6599999999</v>
      </c>
      <c r="D18" s="88">
        <v>453248.51</v>
      </c>
      <c r="E18" s="88">
        <v>95494.24</v>
      </c>
      <c r="F18" s="88">
        <v>11267.23</v>
      </c>
      <c r="G18" s="88">
        <v>2613893.8400000003</v>
      </c>
    </row>
    <row r="19" spans="1:7" ht="15.75" thickBot="1" x14ac:dyDescent="0.3">
      <c r="A19" s="91">
        <v>2020</v>
      </c>
      <c r="B19" s="88">
        <v>778384.33</v>
      </c>
      <c r="C19" s="88">
        <v>1267696.78</v>
      </c>
      <c r="D19" s="88">
        <v>463659.24</v>
      </c>
      <c r="E19" s="88">
        <v>93377.73</v>
      </c>
      <c r="F19" s="88">
        <v>11495.47</v>
      </c>
      <c r="G19" s="88">
        <v>2614613.5499999998</v>
      </c>
    </row>
    <row r="20" spans="1:7" ht="15.75" thickBot="1" x14ac:dyDescent="0.3">
      <c r="A20" s="91">
        <v>2021</v>
      </c>
      <c r="B20" s="88">
        <v>781633.62</v>
      </c>
      <c r="C20" s="88">
        <v>1266194.23</v>
      </c>
      <c r="D20" s="88">
        <v>462881.87</v>
      </c>
      <c r="E20" s="88">
        <v>93430.22</v>
      </c>
      <c r="F20" s="88">
        <v>11238.38</v>
      </c>
      <c r="G20" s="88">
        <v>2615378.3200000003</v>
      </c>
    </row>
    <row r="21" spans="1:7" ht="15.75" thickBot="1" x14ac:dyDescent="0.3">
      <c r="A21" s="91">
        <v>2022</v>
      </c>
      <c r="B21" s="88">
        <v>792608.26</v>
      </c>
      <c r="C21" s="88">
        <v>1258038.3500000001</v>
      </c>
      <c r="D21" s="88">
        <v>464855.12</v>
      </c>
      <c r="E21" s="88">
        <v>90473.37</v>
      </c>
      <c r="F21" s="88">
        <v>11651.54</v>
      </c>
      <c r="G21" s="88">
        <v>2617626.64</v>
      </c>
    </row>
    <row r="22" spans="1:7" ht="15.75" thickBot="1" x14ac:dyDescent="0.3">
      <c r="A22" s="91">
        <v>2023</v>
      </c>
      <c r="B22" s="88">
        <v>794088.79</v>
      </c>
      <c r="C22" s="88">
        <v>1277234.9399999899</v>
      </c>
      <c r="D22" s="88">
        <v>443266.21999999892</v>
      </c>
      <c r="E22" s="88">
        <v>90789.990000000107</v>
      </c>
      <c r="F22" s="88">
        <v>11466.84</v>
      </c>
      <c r="G22" s="88">
        <v>2616846.7799999891</v>
      </c>
    </row>
    <row r="23" spans="1:7" x14ac:dyDescent="0.25">
      <c r="A23" s="30" t="s">
        <v>84</v>
      </c>
    </row>
  </sheetData>
  <mergeCells count="2">
    <mergeCell ref="A2:A3"/>
    <mergeCell ref="B3:G3"/>
  </mergeCell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AA6"/>
  <sheetViews>
    <sheetView workbookViewId="0"/>
  </sheetViews>
  <sheetFormatPr defaultRowHeight="15" x14ac:dyDescent="0.25"/>
  <cols>
    <col min="26" max="26" width="8.7109375" customWidth="1"/>
  </cols>
  <sheetData>
    <row r="1" spans="1:27" ht="15.75" thickBot="1" x14ac:dyDescent="0.3">
      <c r="A1" s="36" t="s">
        <v>341</v>
      </c>
    </row>
    <row r="2" spans="1:27" ht="15.75" thickBot="1" x14ac:dyDescent="0.3">
      <c r="A2" s="161" t="s">
        <v>262</v>
      </c>
      <c r="B2" s="3">
        <v>1970</v>
      </c>
      <c r="C2" s="3">
        <v>1980</v>
      </c>
      <c r="D2" s="3">
        <v>1990</v>
      </c>
      <c r="E2" s="3">
        <v>2000</v>
      </c>
      <c r="F2" s="3">
        <v>2002</v>
      </c>
      <c r="G2" s="3">
        <v>2003</v>
      </c>
      <c r="H2" s="3">
        <v>2004</v>
      </c>
      <c r="I2" s="3">
        <v>2005</v>
      </c>
      <c r="J2" s="3">
        <v>2006</v>
      </c>
      <c r="K2" s="3">
        <v>2007</v>
      </c>
      <c r="L2" s="3">
        <v>2008</v>
      </c>
      <c r="M2" s="3">
        <v>2009</v>
      </c>
      <c r="N2" s="3">
        <v>2010</v>
      </c>
      <c r="O2" s="66">
        <v>2011</v>
      </c>
      <c r="P2" s="66">
        <v>2012</v>
      </c>
      <c r="Q2" s="66">
        <v>2013</v>
      </c>
      <c r="R2" s="66">
        <v>2014</v>
      </c>
      <c r="S2" s="66">
        <v>2015</v>
      </c>
      <c r="T2" s="66">
        <v>2016</v>
      </c>
      <c r="U2" s="66">
        <v>2017</v>
      </c>
      <c r="V2" s="66">
        <v>2018</v>
      </c>
      <c r="W2" s="66">
        <v>2019</v>
      </c>
      <c r="X2" s="66">
        <v>2020</v>
      </c>
      <c r="Y2" s="66">
        <v>2021</v>
      </c>
      <c r="Z2" s="66">
        <v>2022</v>
      </c>
      <c r="AA2" s="66">
        <v>2023</v>
      </c>
    </row>
    <row r="3" spans="1:27" ht="15.75" customHeight="1" thickBot="1" x14ac:dyDescent="0.3">
      <c r="A3" s="163"/>
      <c r="B3" s="164" t="s">
        <v>263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71"/>
      <c r="AA3" s="172"/>
    </row>
    <row r="4" spans="1:27" ht="15.75" thickBot="1" x14ac:dyDescent="0.3">
      <c r="A4" s="12" t="s">
        <v>264</v>
      </c>
      <c r="B4" s="77">
        <v>13.5</v>
      </c>
      <c r="C4" s="77">
        <v>16</v>
      </c>
      <c r="D4" s="77">
        <v>16.3</v>
      </c>
      <c r="E4" s="77">
        <v>16.75</v>
      </c>
      <c r="F4" s="77">
        <v>16.91</v>
      </c>
      <c r="G4" s="77">
        <v>17.03</v>
      </c>
      <c r="H4" s="77">
        <v>17.190000000000001</v>
      </c>
      <c r="I4" s="77">
        <v>17.34</v>
      </c>
      <c r="J4" s="77">
        <v>17.45</v>
      </c>
      <c r="K4" s="77">
        <v>17.579999999999998</v>
      </c>
      <c r="L4" s="77">
        <v>17.68</v>
      </c>
      <c r="M4" s="77">
        <v>17.149999999999999</v>
      </c>
      <c r="N4" s="77">
        <v>17.71</v>
      </c>
      <c r="O4" s="77">
        <v>17.78</v>
      </c>
      <c r="P4" s="77">
        <v>17.86</v>
      </c>
      <c r="Q4" s="77">
        <v>17.91</v>
      </c>
      <c r="R4" s="77">
        <v>17.940000000000001</v>
      </c>
      <c r="S4" s="77">
        <v>17.84</v>
      </c>
      <c r="T4" s="77">
        <v>17.899999999999999</v>
      </c>
      <c r="U4" s="77">
        <v>18</v>
      </c>
      <c r="V4" s="77">
        <v>18</v>
      </c>
      <c r="W4" s="77">
        <v>18.184512862865702</v>
      </c>
      <c r="X4" s="77">
        <v>18.223743536698201</v>
      </c>
      <c r="Y4" s="77">
        <v>18.261778611473797</v>
      </c>
      <c r="Z4" s="77">
        <v>18.217708407599901</v>
      </c>
      <c r="AA4" s="77">
        <v>18.220921193002997</v>
      </c>
    </row>
    <row r="5" spans="1:27" ht="15.75" thickBot="1" x14ac:dyDescent="0.3">
      <c r="A5" s="12" t="s">
        <v>265</v>
      </c>
      <c r="B5" s="77">
        <v>10.178000000000001</v>
      </c>
      <c r="C5" s="77">
        <v>13.626000000000001</v>
      </c>
      <c r="D5" s="77">
        <v>13.331579</v>
      </c>
      <c r="E5" s="77">
        <v>14.440990000000001</v>
      </c>
      <c r="F5" s="77">
        <v>14.540999999999999</v>
      </c>
      <c r="G5" s="77">
        <v>15.139932999999997</v>
      </c>
      <c r="H5" s="77">
        <v>15.601376000000002</v>
      </c>
      <c r="I5" s="77">
        <v>15.510546000000001</v>
      </c>
      <c r="J5" s="77">
        <v>17.678268000000003</v>
      </c>
      <c r="K5" s="77">
        <v>18.508294000000003</v>
      </c>
      <c r="L5" s="77">
        <v>16.187294999999999</v>
      </c>
      <c r="M5" s="77">
        <v>15.502319000000002</v>
      </c>
      <c r="N5" s="77">
        <v>16.736274000000002</v>
      </c>
      <c r="O5" s="77">
        <v>15.381218000000001</v>
      </c>
      <c r="P5" s="77">
        <v>15.061130000000002</v>
      </c>
      <c r="Q5" s="77">
        <v>15.330779999999999</v>
      </c>
      <c r="R5" s="77">
        <v>15.475959</v>
      </c>
      <c r="S5" s="77">
        <v>16.162644999999998</v>
      </c>
      <c r="T5" s="77">
        <v>17.616553</v>
      </c>
      <c r="U5" s="77">
        <v>19.387108999999999</v>
      </c>
      <c r="V5" s="77">
        <v>25.688784999999999</v>
      </c>
      <c r="W5" s="77">
        <v>32.585563</v>
      </c>
      <c r="X5" s="77">
        <v>35.753598999999994</v>
      </c>
      <c r="Y5" s="77">
        <v>30.256481999999998</v>
      </c>
      <c r="Z5" s="77">
        <v>25.110201</v>
      </c>
      <c r="AA5" s="77">
        <v>18.492856000000007</v>
      </c>
    </row>
    <row r="6" spans="1:27" x14ac:dyDescent="0.25">
      <c r="A6" s="9" t="s">
        <v>266</v>
      </c>
    </row>
  </sheetData>
  <mergeCells count="2">
    <mergeCell ref="A2:A3"/>
    <mergeCell ref="B3:AA3"/>
  </mergeCells>
  <pageMargins left="0.7" right="0.7" top="0.78740157499999996" bottom="0.78740157499999996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E27"/>
  <sheetViews>
    <sheetView workbookViewId="0"/>
  </sheetViews>
  <sheetFormatPr defaultRowHeight="15" x14ac:dyDescent="0.25"/>
  <cols>
    <col min="1" max="1" width="15.5703125" customWidth="1"/>
  </cols>
  <sheetData>
    <row r="1" spans="1:31" ht="15.75" thickBot="1" x14ac:dyDescent="0.3">
      <c r="A1" s="10" t="s">
        <v>342</v>
      </c>
    </row>
    <row r="2" spans="1:31" ht="15.75" thickBot="1" x14ac:dyDescent="0.3">
      <c r="A2" s="229" t="s">
        <v>5</v>
      </c>
      <c r="B2" s="69">
        <v>1930</v>
      </c>
      <c r="C2" s="69">
        <v>1950</v>
      </c>
      <c r="D2" s="69">
        <v>1960</v>
      </c>
      <c r="E2" s="69">
        <v>1970</v>
      </c>
      <c r="F2" s="69">
        <v>1980</v>
      </c>
      <c r="G2" s="69">
        <v>1990</v>
      </c>
      <c r="H2" s="69">
        <v>2000</v>
      </c>
      <c r="I2" s="69">
        <v>2001</v>
      </c>
      <c r="J2" s="69">
        <v>2002</v>
      </c>
      <c r="K2" s="69">
        <v>2003</v>
      </c>
      <c r="L2" s="69">
        <v>2004</v>
      </c>
      <c r="M2" s="69">
        <v>2005</v>
      </c>
      <c r="N2" s="69">
        <v>2006</v>
      </c>
      <c r="O2" s="69">
        <v>2007</v>
      </c>
      <c r="P2" s="69">
        <v>2008</v>
      </c>
      <c r="Q2" s="69">
        <v>2009</v>
      </c>
      <c r="R2" s="69">
        <v>2010</v>
      </c>
      <c r="S2" s="70">
        <v>2011</v>
      </c>
      <c r="T2" s="63">
        <v>2012</v>
      </c>
      <c r="U2" s="63">
        <v>2013</v>
      </c>
      <c r="V2" s="63">
        <v>2014</v>
      </c>
      <c r="W2" s="63">
        <v>2015</v>
      </c>
      <c r="X2" s="63">
        <v>2016</v>
      </c>
      <c r="Y2" s="63">
        <v>2017</v>
      </c>
      <c r="Z2" s="63">
        <v>2018</v>
      </c>
      <c r="AA2" s="63">
        <v>2019</v>
      </c>
      <c r="AB2" s="63">
        <v>2020</v>
      </c>
      <c r="AC2" s="63">
        <v>2021</v>
      </c>
      <c r="AD2" s="63">
        <v>2022</v>
      </c>
      <c r="AE2" s="63">
        <v>2023</v>
      </c>
    </row>
    <row r="3" spans="1:31" ht="15.75" thickBot="1" x14ac:dyDescent="0.3">
      <c r="A3" s="230"/>
      <c r="B3" s="231" t="s">
        <v>267</v>
      </c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  <c r="X3" s="232"/>
      <c r="Y3" s="232"/>
      <c r="Z3" s="232"/>
      <c r="AA3" s="232"/>
      <c r="AB3" s="232"/>
      <c r="AC3" s="232"/>
      <c r="AD3" s="171"/>
      <c r="AE3" s="172"/>
    </row>
    <row r="4" spans="1:31" ht="15.75" thickBot="1" x14ac:dyDescent="0.3">
      <c r="A4" s="71" t="s">
        <v>268</v>
      </c>
      <c r="B4" s="78">
        <v>307</v>
      </c>
      <c r="C4" s="78">
        <v>322</v>
      </c>
      <c r="D4" s="78">
        <v>348</v>
      </c>
      <c r="E4" s="78">
        <v>445</v>
      </c>
      <c r="F4" s="78">
        <v>536</v>
      </c>
      <c r="G4" s="78">
        <v>564</v>
      </c>
      <c r="H4" s="78">
        <v>630.48290699999995</v>
      </c>
      <c r="I4" s="78">
        <v>638.23735499999998</v>
      </c>
      <c r="J4" s="78">
        <v>645.08538699999997</v>
      </c>
      <c r="K4" s="78">
        <v>649.95431699999995</v>
      </c>
      <c r="L4" s="78">
        <v>657.56908299999998</v>
      </c>
      <c r="M4" s="78">
        <v>663.17221300000006</v>
      </c>
      <c r="N4" s="78">
        <v>667.83584599999995</v>
      </c>
      <c r="O4" s="78">
        <v>672.93503799999996</v>
      </c>
      <c r="P4" s="78">
        <v>676.39008999999999</v>
      </c>
      <c r="Q4" s="78">
        <v>677.99804600000004</v>
      </c>
      <c r="R4" s="78">
        <v>680.594202</v>
      </c>
      <c r="S4" s="78">
        <v>682.97983199999999</v>
      </c>
      <c r="T4" s="78">
        <v>685.63797299999999</v>
      </c>
      <c r="U4" s="78">
        <v>687.15262800000005</v>
      </c>
      <c r="V4" s="78">
        <v>688.31583799999999</v>
      </c>
      <c r="W4" s="78">
        <v>692.58957299999997</v>
      </c>
      <c r="X4" s="78">
        <v>695.83682699999997</v>
      </c>
      <c r="Y4" s="78">
        <v>699.03143899999998</v>
      </c>
      <c r="Z4" s="78">
        <v>702.887247</v>
      </c>
      <c r="AA4" s="78">
        <v>704.89131099999997</v>
      </c>
      <c r="AB4" s="78">
        <v>701.05123200000003</v>
      </c>
      <c r="AC4" s="78">
        <v>698.79441499999996</v>
      </c>
      <c r="AD4" s="78">
        <v>689.04511000000002</v>
      </c>
      <c r="AE4" s="78">
        <v>685.76229599999999</v>
      </c>
    </row>
    <row r="5" spans="1:31" x14ac:dyDescent="0.25">
      <c r="A5" s="38" t="s">
        <v>269</v>
      </c>
    </row>
    <row r="6" spans="1:31" x14ac:dyDescent="0.25">
      <c r="A6" s="38" t="s">
        <v>84</v>
      </c>
    </row>
    <row r="7" spans="1:31" x14ac:dyDescent="0.25">
      <c r="A7" s="38"/>
    </row>
    <row r="8" spans="1:31" x14ac:dyDescent="0.25">
      <c r="A8" s="10" t="s">
        <v>343</v>
      </c>
    </row>
    <row r="26" spans="1:1" x14ac:dyDescent="0.25">
      <c r="A26" s="38" t="s">
        <v>270</v>
      </c>
    </row>
    <row r="27" spans="1:1" x14ac:dyDescent="0.25">
      <c r="A27" s="9" t="s">
        <v>84</v>
      </c>
    </row>
  </sheetData>
  <mergeCells count="2">
    <mergeCell ref="A2:A3"/>
    <mergeCell ref="B3:AE3"/>
  </mergeCells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T6"/>
  <sheetViews>
    <sheetView workbookViewId="0">
      <selection sqref="A1:K1"/>
    </sheetView>
  </sheetViews>
  <sheetFormatPr defaultRowHeight="15" x14ac:dyDescent="0.25"/>
  <cols>
    <col min="1" max="1" width="35.5703125" style="41" customWidth="1"/>
    <col min="18" max="18" width="8.85546875" customWidth="1"/>
  </cols>
  <sheetData>
    <row r="1" spans="1:20" ht="15.75" customHeight="1" thickBot="1" x14ac:dyDescent="0.3">
      <c r="A1" s="157" t="s">
        <v>344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20" ht="15.75" thickBot="1" x14ac:dyDescent="0.3">
      <c r="A2" s="31" t="s">
        <v>139</v>
      </c>
      <c r="B2" s="32">
        <v>2005</v>
      </c>
      <c r="C2" s="32">
        <v>2006</v>
      </c>
      <c r="D2" s="32">
        <v>2007</v>
      </c>
      <c r="E2" s="32">
        <v>2008</v>
      </c>
      <c r="F2" s="32">
        <v>2009</v>
      </c>
      <c r="G2" s="32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  <c r="T2" s="32">
        <v>2023</v>
      </c>
    </row>
    <row r="3" spans="1:20" ht="15.75" thickBot="1" x14ac:dyDescent="0.3">
      <c r="A3" s="33" t="s">
        <v>271</v>
      </c>
      <c r="B3" s="14">
        <v>5</v>
      </c>
      <c r="C3" s="14">
        <v>5</v>
      </c>
      <c r="D3" s="14">
        <v>4</v>
      </c>
      <c r="E3" s="14">
        <v>5</v>
      </c>
      <c r="F3" s="14">
        <v>5</v>
      </c>
      <c r="G3" s="14">
        <v>5</v>
      </c>
      <c r="H3" s="14">
        <v>4</v>
      </c>
      <c r="I3" s="14">
        <v>4</v>
      </c>
      <c r="J3" s="14">
        <v>4</v>
      </c>
      <c r="K3" s="14">
        <v>4</v>
      </c>
      <c r="L3" s="14">
        <v>4</v>
      </c>
      <c r="M3" s="14">
        <v>5</v>
      </c>
      <c r="N3" s="14">
        <v>5</v>
      </c>
      <c r="O3" s="14">
        <v>5</v>
      </c>
      <c r="P3" s="14">
        <v>9</v>
      </c>
      <c r="Q3" s="14">
        <v>9</v>
      </c>
      <c r="R3" s="14">
        <v>9</v>
      </c>
      <c r="S3" s="14">
        <v>9</v>
      </c>
      <c r="T3" s="14">
        <v>8</v>
      </c>
    </row>
    <row r="4" spans="1:20" ht="15.75" thickBot="1" x14ac:dyDescent="0.3">
      <c r="A4" s="33" t="s">
        <v>272</v>
      </c>
      <c r="B4" s="14">
        <v>20</v>
      </c>
      <c r="C4" s="14">
        <v>20</v>
      </c>
      <c r="D4" s="14">
        <v>22</v>
      </c>
      <c r="E4" s="14">
        <v>35</v>
      </c>
      <c r="F4" s="14">
        <v>51</v>
      </c>
      <c r="G4" s="14">
        <v>89</v>
      </c>
      <c r="H4" s="14">
        <v>117</v>
      </c>
      <c r="I4" s="14">
        <v>178</v>
      </c>
      <c r="J4" s="14">
        <v>189</v>
      </c>
      <c r="K4" s="14">
        <v>218</v>
      </c>
      <c r="L4" s="14">
        <v>197</v>
      </c>
      <c r="M4" s="14">
        <v>195</v>
      </c>
      <c r="N4" s="14">
        <v>226</v>
      </c>
      <c r="O4" s="14">
        <v>256</v>
      </c>
      <c r="P4" s="14">
        <v>294</v>
      </c>
      <c r="Q4" s="14">
        <v>321</v>
      </c>
      <c r="R4" s="14">
        <v>346</v>
      </c>
      <c r="S4" s="14">
        <v>347</v>
      </c>
      <c r="T4" s="14">
        <v>368</v>
      </c>
    </row>
    <row r="5" spans="1:20" ht="15.75" thickBot="1" x14ac:dyDescent="0.3">
      <c r="A5" s="33" t="s">
        <v>273</v>
      </c>
      <c r="B5" s="14">
        <v>24972</v>
      </c>
      <c r="C5" s="14">
        <v>22267</v>
      </c>
      <c r="D5" s="14">
        <v>16951</v>
      </c>
      <c r="E5" s="14">
        <v>19271</v>
      </c>
      <c r="F5" s="14">
        <v>52387</v>
      </c>
      <c r="G5" s="14">
        <v>52387</v>
      </c>
      <c r="H5" s="14">
        <v>49923</v>
      </c>
      <c r="I5" s="14">
        <v>50184</v>
      </c>
      <c r="J5" s="14">
        <v>50077</v>
      </c>
      <c r="K5" s="14">
        <v>50077</v>
      </c>
      <c r="L5" s="14">
        <v>49921</v>
      </c>
      <c r="M5" s="14">
        <v>52629</v>
      </c>
      <c r="N5" s="14">
        <v>52729</v>
      </c>
      <c r="O5" s="14">
        <v>53131</v>
      </c>
      <c r="P5" s="14">
        <v>113198</v>
      </c>
      <c r="Q5" s="14">
        <v>124566</v>
      </c>
      <c r="R5" s="14">
        <v>135423</v>
      </c>
      <c r="S5" s="14">
        <v>136120</v>
      </c>
      <c r="T5" s="14">
        <v>133560</v>
      </c>
    </row>
    <row r="6" spans="1:20" x14ac:dyDescent="0.25">
      <c r="A6" s="64" t="s">
        <v>274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T6"/>
  <sheetViews>
    <sheetView workbookViewId="0">
      <selection sqref="A1:K1"/>
    </sheetView>
  </sheetViews>
  <sheetFormatPr defaultRowHeight="15" x14ac:dyDescent="0.25"/>
  <cols>
    <col min="1" max="1" width="38.5703125" style="41" customWidth="1"/>
  </cols>
  <sheetData>
    <row r="1" spans="1:20" ht="15.75" customHeight="1" thickBot="1" x14ac:dyDescent="0.3">
      <c r="A1" s="157" t="s">
        <v>345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20" ht="15.75" thickBot="1" x14ac:dyDescent="0.3">
      <c r="A2" s="2" t="s">
        <v>139</v>
      </c>
      <c r="B2" s="3">
        <v>2005</v>
      </c>
      <c r="C2" s="3">
        <v>2006</v>
      </c>
      <c r="D2" s="3">
        <v>2007</v>
      </c>
      <c r="E2" s="3">
        <v>2008</v>
      </c>
      <c r="F2" s="3">
        <v>2009</v>
      </c>
      <c r="G2" s="3">
        <v>2010</v>
      </c>
      <c r="H2" s="32">
        <v>2011</v>
      </c>
      <c r="I2" s="32">
        <v>2012</v>
      </c>
      <c r="J2" s="32">
        <v>2013</v>
      </c>
      <c r="K2" s="32">
        <v>2014</v>
      </c>
      <c r="L2" s="32">
        <v>2015</v>
      </c>
      <c r="M2" s="32">
        <v>2016</v>
      </c>
      <c r="N2" s="32">
        <v>2017</v>
      </c>
      <c r="O2" s="32">
        <v>2018</v>
      </c>
      <c r="P2" s="32">
        <v>2019</v>
      </c>
      <c r="Q2" s="32">
        <v>2020</v>
      </c>
      <c r="R2" s="32">
        <v>2021</v>
      </c>
      <c r="S2" s="32">
        <v>2022</v>
      </c>
      <c r="T2" s="32">
        <v>2023</v>
      </c>
    </row>
    <row r="3" spans="1:20" ht="15.75" thickBot="1" x14ac:dyDescent="0.3">
      <c r="A3" s="12" t="s">
        <v>275</v>
      </c>
      <c r="B3" s="5">
        <v>753</v>
      </c>
      <c r="C3" s="5">
        <v>769</v>
      </c>
      <c r="D3" s="5">
        <v>677</v>
      </c>
      <c r="E3" s="5">
        <v>708</v>
      </c>
      <c r="F3" s="5">
        <v>663</v>
      </c>
      <c r="G3" s="5">
        <v>671</v>
      </c>
      <c r="H3" s="5">
        <v>650</v>
      </c>
      <c r="I3" s="5">
        <v>615</v>
      </c>
      <c r="J3" s="5">
        <v>561</v>
      </c>
      <c r="K3" s="5">
        <v>586</v>
      </c>
      <c r="L3" s="5">
        <v>602</v>
      </c>
      <c r="M3" s="5">
        <v>608</v>
      </c>
      <c r="N3" s="5">
        <v>618</v>
      </c>
      <c r="O3" s="5">
        <v>602</v>
      </c>
      <c r="P3" s="5">
        <v>623</v>
      </c>
      <c r="Q3" s="5">
        <v>638</v>
      </c>
      <c r="R3" s="5">
        <v>620</v>
      </c>
      <c r="S3" s="5">
        <v>635</v>
      </c>
      <c r="T3" s="5">
        <v>610</v>
      </c>
    </row>
    <row r="4" spans="1:20" ht="15.75" thickBot="1" x14ac:dyDescent="0.3">
      <c r="A4" s="12" t="s">
        <v>276</v>
      </c>
      <c r="B4" s="5">
        <v>238</v>
      </c>
      <c r="C4" s="5">
        <v>275</v>
      </c>
      <c r="D4" s="5">
        <v>258</v>
      </c>
      <c r="E4" s="5">
        <v>251</v>
      </c>
      <c r="F4" s="5">
        <v>235</v>
      </c>
      <c r="G4" s="5">
        <v>239</v>
      </c>
      <c r="H4" s="5">
        <v>235</v>
      </c>
      <c r="I4" s="5">
        <v>207</v>
      </c>
      <c r="J4" s="5">
        <v>173</v>
      </c>
      <c r="K4" s="5">
        <v>176</v>
      </c>
      <c r="L4" s="5">
        <v>182</v>
      </c>
      <c r="M4" s="5">
        <v>208</v>
      </c>
      <c r="N4" s="5">
        <v>214</v>
      </c>
      <c r="O4" s="5">
        <v>227</v>
      </c>
      <c r="P4" s="5">
        <v>253</v>
      </c>
      <c r="Q4" s="5">
        <v>282</v>
      </c>
      <c r="R4" s="5">
        <v>295</v>
      </c>
      <c r="S4" s="5">
        <v>295</v>
      </c>
      <c r="T4" s="5">
        <v>300</v>
      </c>
    </row>
    <row r="5" spans="1:20" ht="15.75" thickBot="1" x14ac:dyDescent="0.3">
      <c r="A5" s="12" t="s">
        <v>277</v>
      </c>
      <c r="B5" s="5">
        <v>1957051</v>
      </c>
      <c r="C5" s="5">
        <v>1975905</v>
      </c>
      <c r="D5" s="5">
        <v>1858194</v>
      </c>
      <c r="E5" s="5">
        <v>1883149</v>
      </c>
      <c r="F5" s="5">
        <v>1849577</v>
      </c>
      <c r="G5" s="5">
        <v>1856382</v>
      </c>
      <c r="H5" s="5">
        <v>1853000</v>
      </c>
      <c r="I5" s="5">
        <v>1826356</v>
      </c>
      <c r="J5" s="5">
        <v>1814591</v>
      </c>
      <c r="K5" s="5">
        <v>1817410</v>
      </c>
      <c r="L5" s="5">
        <v>1769660.99</v>
      </c>
      <c r="M5" s="5">
        <v>1794917</v>
      </c>
      <c r="N5" s="5">
        <v>1833819</v>
      </c>
      <c r="O5" s="5">
        <v>1757218</v>
      </c>
      <c r="P5" s="5">
        <v>1771054</v>
      </c>
      <c r="Q5" s="5">
        <v>1795701</v>
      </c>
      <c r="R5" s="5">
        <v>1787158</v>
      </c>
      <c r="S5" s="5">
        <v>1818762</v>
      </c>
      <c r="T5" s="5">
        <v>1782300</v>
      </c>
    </row>
    <row r="6" spans="1:20" x14ac:dyDescent="0.25">
      <c r="A6" s="64" t="s">
        <v>278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AK13"/>
  <sheetViews>
    <sheetView workbookViewId="0">
      <selection sqref="A1:AB1"/>
    </sheetView>
  </sheetViews>
  <sheetFormatPr defaultRowHeight="15" x14ac:dyDescent="0.25"/>
  <cols>
    <col min="1" max="1" width="32.5703125" style="41" customWidth="1"/>
  </cols>
  <sheetData>
    <row r="1" spans="1:37" ht="15.75" customHeight="1" thickBot="1" x14ac:dyDescent="0.3">
      <c r="A1" s="216" t="s">
        <v>346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41"/>
      <c r="AD1" s="41"/>
      <c r="AE1" s="41"/>
      <c r="AF1" s="41"/>
      <c r="AG1" s="41"/>
      <c r="AH1" s="41"/>
    </row>
    <row r="2" spans="1:37" ht="15.75" customHeight="1" thickBot="1" x14ac:dyDescent="0.3">
      <c r="A2" s="161" t="s">
        <v>279</v>
      </c>
      <c r="B2" s="164" t="s">
        <v>280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228"/>
      <c r="T2" s="234" t="s">
        <v>281</v>
      </c>
      <c r="U2" s="232"/>
      <c r="V2" s="232"/>
      <c r="W2" s="232"/>
      <c r="X2" s="232"/>
      <c r="Y2" s="232"/>
      <c r="Z2" s="232"/>
      <c r="AA2" s="232"/>
      <c r="AB2" s="232"/>
      <c r="AC2" s="232"/>
      <c r="AD2" s="232"/>
      <c r="AE2" s="232"/>
      <c r="AF2" s="232"/>
      <c r="AG2" s="232"/>
      <c r="AH2" s="232"/>
      <c r="AI2" s="232"/>
      <c r="AJ2" s="171"/>
      <c r="AK2" s="172"/>
    </row>
    <row r="3" spans="1:37" ht="15.75" thickBot="1" x14ac:dyDescent="0.3">
      <c r="A3" s="162"/>
      <c r="B3" s="141">
        <v>2006</v>
      </c>
      <c r="C3" s="132">
        <v>2007</v>
      </c>
      <c r="D3" s="132">
        <v>2008</v>
      </c>
      <c r="E3" s="132">
        <v>2009</v>
      </c>
      <c r="F3" s="132">
        <v>2010</v>
      </c>
      <c r="G3" s="133">
        <v>2011</v>
      </c>
      <c r="H3" s="132">
        <v>2012</v>
      </c>
      <c r="I3" s="132">
        <v>2013</v>
      </c>
      <c r="J3" s="132">
        <v>2014</v>
      </c>
      <c r="K3" s="132">
        <v>2015</v>
      </c>
      <c r="L3" s="132">
        <v>2016</v>
      </c>
      <c r="M3" s="132">
        <v>2017</v>
      </c>
      <c r="N3" s="132">
        <v>2018</v>
      </c>
      <c r="O3" s="132">
        <v>2019</v>
      </c>
      <c r="P3" s="132">
        <v>2020</v>
      </c>
      <c r="Q3" s="132">
        <v>2021</v>
      </c>
      <c r="R3" s="132">
        <v>2022</v>
      </c>
      <c r="S3" s="132">
        <v>2023</v>
      </c>
      <c r="T3" s="132">
        <v>2006</v>
      </c>
      <c r="U3" s="132">
        <v>2007</v>
      </c>
      <c r="V3" s="132">
        <v>2008</v>
      </c>
      <c r="W3" s="132">
        <v>2009</v>
      </c>
      <c r="X3" s="132">
        <v>2010</v>
      </c>
      <c r="Y3" s="133">
        <v>2011</v>
      </c>
      <c r="Z3" s="133">
        <v>2012</v>
      </c>
      <c r="AA3" s="133">
        <v>2013</v>
      </c>
      <c r="AB3" s="133">
        <v>2014</v>
      </c>
      <c r="AC3" s="133">
        <v>2015</v>
      </c>
      <c r="AD3" s="133">
        <v>2016</v>
      </c>
      <c r="AE3" s="133">
        <v>2017</v>
      </c>
      <c r="AF3" s="133">
        <v>2018</v>
      </c>
      <c r="AG3" s="133">
        <v>2019</v>
      </c>
      <c r="AH3" s="133">
        <v>2020</v>
      </c>
      <c r="AI3" s="133">
        <v>2021</v>
      </c>
      <c r="AJ3" s="133">
        <v>2022</v>
      </c>
      <c r="AK3" s="133">
        <v>2023</v>
      </c>
    </row>
    <row r="4" spans="1:37" ht="15.75" thickBot="1" x14ac:dyDescent="0.3">
      <c r="A4" s="163"/>
      <c r="B4" s="164" t="s">
        <v>171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71"/>
      <c r="AK4" s="172"/>
    </row>
    <row r="5" spans="1:37" ht="15.75" thickBot="1" x14ac:dyDescent="0.3">
      <c r="A5" s="12" t="s">
        <v>282</v>
      </c>
      <c r="B5" s="79">
        <v>12.4</v>
      </c>
      <c r="C5" s="79">
        <v>7.1</v>
      </c>
      <c r="D5" s="79">
        <v>9.3000000000000007</v>
      </c>
      <c r="E5" s="79">
        <v>20.5</v>
      </c>
      <c r="F5" s="79">
        <v>53.2</v>
      </c>
      <c r="G5" s="79">
        <v>27.5</v>
      </c>
      <c r="H5" s="79">
        <v>41.3</v>
      </c>
      <c r="I5" s="79">
        <v>33.5</v>
      </c>
      <c r="J5" s="79">
        <v>7.9</v>
      </c>
      <c r="K5" s="79">
        <v>6.2</v>
      </c>
      <c r="L5" s="79">
        <v>8.1999999999999993</v>
      </c>
      <c r="M5" s="79">
        <v>11.1</v>
      </c>
      <c r="N5" s="79">
        <v>11.8</v>
      </c>
      <c r="O5" s="79">
        <v>15.6</v>
      </c>
      <c r="P5" s="79">
        <v>8.5</v>
      </c>
      <c r="Q5" s="79">
        <v>10.4</v>
      </c>
      <c r="R5" s="79">
        <v>10.5</v>
      </c>
      <c r="S5" s="79">
        <v>6.5</v>
      </c>
      <c r="T5" s="79">
        <v>70.3</v>
      </c>
      <c r="U5" s="79">
        <v>76.900000000000006</v>
      </c>
      <c r="V5" s="79">
        <v>72.7</v>
      </c>
      <c r="W5" s="79">
        <v>94.2</v>
      </c>
      <c r="X5" s="79">
        <v>65.2</v>
      </c>
      <c r="Y5" s="79">
        <v>67.3</v>
      </c>
      <c r="Z5" s="79">
        <v>70.5</v>
      </c>
      <c r="AA5" s="79">
        <v>103.4</v>
      </c>
      <c r="AB5" s="79">
        <v>91</v>
      </c>
      <c r="AC5" s="79">
        <v>64.7</v>
      </c>
      <c r="AD5" s="79">
        <v>60.4</v>
      </c>
      <c r="AE5" s="79">
        <v>67.7</v>
      </c>
      <c r="AF5" s="79">
        <v>64.400000000000006</v>
      </c>
      <c r="AG5" s="79">
        <v>58.8</v>
      </c>
      <c r="AH5" s="79">
        <v>37.9</v>
      </c>
      <c r="AI5" s="79">
        <v>102.3</v>
      </c>
      <c r="AJ5" s="79">
        <v>67.5</v>
      </c>
      <c r="AK5" s="79">
        <v>30.7</v>
      </c>
    </row>
    <row r="6" spans="1:37" ht="15.75" thickBot="1" x14ac:dyDescent="0.3">
      <c r="A6" s="12" t="s">
        <v>283</v>
      </c>
      <c r="B6" s="79">
        <v>26.4</v>
      </c>
      <c r="C6" s="79">
        <v>38</v>
      </c>
      <c r="D6" s="79">
        <v>26.9</v>
      </c>
      <c r="E6" s="79">
        <v>70.8</v>
      </c>
      <c r="F6" s="79">
        <v>97.4</v>
      </c>
      <c r="G6" s="79">
        <v>97.6</v>
      </c>
      <c r="H6" s="79">
        <v>153.80000000000001</v>
      </c>
      <c r="I6" s="79">
        <v>162.30000000000001</v>
      </c>
      <c r="J6" s="79">
        <v>194.5</v>
      </c>
      <c r="K6" s="79">
        <v>262.39999999999998</v>
      </c>
      <c r="L6" s="79">
        <v>286.89999999999998</v>
      </c>
      <c r="M6" s="79">
        <v>363.3</v>
      </c>
      <c r="N6" s="79">
        <v>256.3</v>
      </c>
      <c r="O6" s="79">
        <v>229.7</v>
      </c>
      <c r="P6" s="79">
        <v>142.6</v>
      </c>
      <c r="Q6" s="79">
        <v>125.3</v>
      </c>
      <c r="R6" s="79">
        <v>96.5</v>
      </c>
      <c r="S6" s="79">
        <v>68.2</v>
      </c>
      <c r="T6" s="79">
        <v>120.2</v>
      </c>
      <c r="U6" s="79">
        <v>175.9</v>
      </c>
      <c r="V6" s="79">
        <v>253.2</v>
      </c>
      <c r="W6" s="79">
        <v>247.5</v>
      </c>
      <c r="X6" s="79">
        <v>235.2</v>
      </c>
      <c r="Y6" s="79">
        <v>224.6</v>
      </c>
      <c r="Z6" s="79">
        <v>161.4</v>
      </c>
      <c r="AA6" s="79">
        <v>239.7</v>
      </c>
      <c r="AB6" s="79">
        <v>180.5</v>
      </c>
      <c r="AC6" s="79">
        <v>159.4</v>
      </c>
      <c r="AD6" s="79">
        <v>169.3</v>
      </c>
      <c r="AE6" s="79">
        <v>147.6</v>
      </c>
      <c r="AF6" s="79">
        <v>190</v>
      </c>
      <c r="AG6" s="79">
        <v>187.8</v>
      </c>
      <c r="AH6" s="79">
        <v>167.1</v>
      </c>
      <c r="AI6" s="79">
        <v>119.1</v>
      </c>
      <c r="AJ6" s="79">
        <v>196.1</v>
      </c>
      <c r="AK6" s="79">
        <v>124.2</v>
      </c>
    </row>
    <row r="7" spans="1:37" ht="15.75" thickBot="1" x14ac:dyDescent="0.3">
      <c r="A7" s="12" t="s">
        <v>284</v>
      </c>
      <c r="B7" s="79">
        <v>15.3</v>
      </c>
      <c r="C7" s="79">
        <v>24.3</v>
      </c>
      <c r="D7" s="79">
        <v>32.700000000000003</v>
      </c>
      <c r="E7" s="79">
        <v>59.3</v>
      </c>
      <c r="F7" s="79">
        <v>99.5</v>
      </c>
      <c r="G7" s="79">
        <v>111.2</v>
      </c>
      <c r="H7" s="79">
        <v>151.9</v>
      </c>
      <c r="I7" s="79">
        <v>228.4</v>
      </c>
      <c r="J7" s="79">
        <v>228.5</v>
      </c>
      <c r="K7" s="79">
        <v>266</v>
      </c>
      <c r="L7" s="79">
        <v>462.3</v>
      </c>
      <c r="M7" s="79">
        <v>511.2</v>
      </c>
      <c r="N7" s="79">
        <v>475.3</v>
      </c>
      <c r="O7" s="79">
        <v>388</v>
      </c>
      <c r="P7" s="79">
        <v>368.1</v>
      </c>
      <c r="Q7" s="79">
        <v>358.3</v>
      </c>
      <c r="R7" s="79">
        <v>320.5</v>
      </c>
      <c r="S7" s="79">
        <v>293.60000000000002</v>
      </c>
      <c r="T7" s="79">
        <v>246.3</v>
      </c>
      <c r="U7" s="79">
        <v>333.7</v>
      </c>
      <c r="V7" s="79">
        <v>378.8</v>
      </c>
      <c r="W7" s="79">
        <v>346.5</v>
      </c>
      <c r="X7" s="79">
        <v>384.4</v>
      </c>
      <c r="Y7" s="79">
        <v>330.2</v>
      </c>
      <c r="Z7" s="79">
        <v>415.8</v>
      </c>
      <c r="AA7" s="79">
        <v>426.5</v>
      </c>
      <c r="AB7" s="79">
        <v>403.7</v>
      </c>
      <c r="AC7" s="79">
        <v>478.7</v>
      </c>
      <c r="AD7" s="79">
        <v>566.20000000000005</v>
      </c>
      <c r="AE7" s="79">
        <v>638.1</v>
      </c>
      <c r="AF7" s="79">
        <v>762.4</v>
      </c>
      <c r="AG7" s="79">
        <v>689.5</v>
      </c>
      <c r="AH7" s="79">
        <v>729.2</v>
      </c>
      <c r="AI7" s="79">
        <v>854.2</v>
      </c>
      <c r="AJ7" s="79">
        <v>589.70000000000005</v>
      </c>
      <c r="AK7" s="79">
        <v>498.4</v>
      </c>
    </row>
    <row r="8" spans="1:37" ht="23.45" customHeight="1" thickBot="1" x14ac:dyDescent="0.3">
      <c r="A8" s="12" t="s">
        <v>285</v>
      </c>
      <c r="B8" s="79">
        <v>1.9</v>
      </c>
      <c r="C8" s="79">
        <v>1.9</v>
      </c>
      <c r="D8" s="79">
        <v>14.3</v>
      </c>
      <c r="E8" s="79">
        <v>19.2</v>
      </c>
      <c r="F8" s="79">
        <v>9.1999999999999993</v>
      </c>
      <c r="G8" s="79">
        <v>6.8</v>
      </c>
      <c r="H8" s="79">
        <v>4.3</v>
      </c>
      <c r="I8" s="79">
        <v>4.3</v>
      </c>
      <c r="J8" s="79">
        <v>1.7</v>
      </c>
      <c r="K8" s="79">
        <v>6.3</v>
      </c>
      <c r="L8" s="79">
        <v>1.6</v>
      </c>
      <c r="M8" s="79">
        <v>24</v>
      </c>
      <c r="N8" s="79">
        <v>93.5</v>
      </c>
      <c r="O8" s="79">
        <v>77.3</v>
      </c>
      <c r="P8" s="79">
        <v>64.8</v>
      </c>
      <c r="Q8" s="79">
        <v>215.1</v>
      </c>
      <c r="R8" s="79">
        <v>115.9</v>
      </c>
      <c r="S8" s="79">
        <v>81.8</v>
      </c>
      <c r="T8" s="79">
        <v>14.9</v>
      </c>
      <c r="U8" s="79">
        <v>14.6</v>
      </c>
      <c r="V8" s="79">
        <v>14.4</v>
      </c>
      <c r="W8" s="79">
        <v>11.4</v>
      </c>
      <c r="X8" s="79">
        <v>11.6</v>
      </c>
      <c r="Y8" s="79">
        <v>14.1</v>
      </c>
      <c r="Z8" s="79">
        <v>13</v>
      </c>
      <c r="AA8" s="79">
        <v>16.7</v>
      </c>
      <c r="AB8" s="79">
        <v>27.2</v>
      </c>
      <c r="AC8" s="79">
        <v>21</v>
      </c>
      <c r="AD8" s="79">
        <v>14.7</v>
      </c>
      <c r="AE8" s="79">
        <v>88.9</v>
      </c>
      <c r="AF8" s="79">
        <v>96.3</v>
      </c>
      <c r="AG8" s="79">
        <v>168.3</v>
      </c>
      <c r="AH8" s="79">
        <v>268.10000000000002</v>
      </c>
      <c r="AI8" s="79">
        <v>366.9</v>
      </c>
      <c r="AJ8" s="79">
        <v>206.7</v>
      </c>
      <c r="AK8" s="79">
        <v>79.2</v>
      </c>
    </row>
    <row r="9" spans="1:37" ht="15.75" thickBot="1" x14ac:dyDescent="0.3">
      <c r="A9" s="12" t="s">
        <v>286</v>
      </c>
      <c r="B9" s="79">
        <v>2798</v>
      </c>
      <c r="C9" s="79">
        <v>586.6</v>
      </c>
      <c r="D9" s="79">
        <v>559.79999999999995</v>
      </c>
      <c r="E9" s="79">
        <v>1423.1</v>
      </c>
      <c r="F9" s="79">
        <v>1695.3</v>
      </c>
      <c r="G9" s="79">
        <v>2230.5</v>
      </c>
      <c r="H9" s="79">
        <v>1736.4</v>
      </c>
      <c r="I9" s="79">
        <v>2076.6999999999998</v>
      </c>
      <c r="J9" s="79">
        <v>1957</v>
      </c>
      <c r="K9" s="79">
        <v>1980.4</v>
      </c>
      <c r="L9" s="79">
        <v>1505.5</v>
      </c>
      <c r="M9" s="79">
        <v>1506.6</v>
      </c>
      <c r="N9" s="79">
        <v>1221.5999999999999</v>
      </c>
      <c r="O9" s="79">
        <v>1106.0999999999999</v>
      </c>
      <c r="P9" s="79">
        <v>778</v>
      </c>
      <c r="Q9" s="79">
        <v>811.4</v>
      </c>
      <c r="R9" s="79">
        <v>1219.7</v>
      </c>
      <c r="S9" s="79">
        <v>1362</v>
      </c>
      <c r="T9" s="79">
        <v>2399.5</v>
      </c>
      <c r="U9" s="79">
        <v>1942</v>
      </c>
      <c r="V9" s="79">
        <v>3031.8</v>
      </c>
      <c r="W9" s="79">
        <v>3822.3</v>
      </c>
      <c r="X9" s="79">
        <v>3907.5</v>
      </c>
      <c r="Y9" s="79">
        <v>3248.2</v>
      </c>
      <c r="Z9" s="79">
        <v>3130.9</v>
      </c>
      <c r="AA9" s="79">
        <v>5422.7</v>
      </c>
      <c r="AB9" s="79">
        <v>4849.6000000000004</v>
      </c>
      <c r="AC9" s="79">
        <v>4002.6</v>
      </c>
      <c r="AD9" s="79">
        <v>5296</v>
      </c>
      <c r="AE9" s="79">
        <v>5844</v>
      </c>
      <c r="AF9" s="79">
        <v>7877.6</v>
      </c>
      <c r="AG9" s="79">
        <v>13747.5</v>
      </c>
      <c r="AH9" s="79">
        <v>15339.2</v>
      </c>
      <c r="AI9" s="79">
        <v>11970.8</v>
      </c>
      <c r="AJ9" s="79">
        <v>9073.4</v>
      </c>
      <c r="AK9" s="79">
        <v>4622.8999999999996</v>
      </c>
    </row>
    <row r="10" spans="1:37" ht="15.75" thickBot="1" x14ac:dyDescent="0.3">
      <c r="A10" s="12" t="s">
        <v>287</v>
      </c>
      <c r="B10" s="79">
        <v>126.5</v>
      </c>
      <c r="C10" s="79">
        <v>57.9</v>
      </c>
      <c r="D10" s="79">
        <v>40</v>
      </c>
      <c r="E10" s="79">
        <v>9</v>
      </c>
      <c r="F10" s="79">
        <v>15</v>
      </c>
      <c r="G10" s="79">
        <v>14.8</v>
      </c>
      <c r="H10" s="79">
        <v>15.2</v>
      </c>
      <c r="I10" s="79">
        <v>34.799999999999997</v>
      </c>
      <c r="J10" s="79">
        <v>39.700000000000003</v>
      </c>
      <c r="K10" s="79">
        <v>104.4</v>
      </c>
      <c r="L10" s="79">
        <v>54.3</v>
      </c>
      <c r="M10" s="79">
        <v>43.3</v>
      </c>
      <c r="N10" s="79">
        <v>57.5</v>
      </c>
      <c r="O10" s="79">
        <v>59.7</v>
      </c>
      <c r="P10" s="79">
        <v>45.2</v>
      </c>
      <c r="Q10" s="79">
        <v>49.6</v>
      </c>
      <c r="R10" s="79">
        <v>50.2</v>
      </c>
      <c r="S10" s="79">
        <v>37.799999999999997</v>
      </c>
      <c r="T10" s="79">
        <v>14.3</v>
      </c>
      <c r="U10" s="79">
        <v>14.6</v>
      </c>
      <c r="V10" s="79">
        <v>20.100000000000001</v>
      </c>
      <c r="W10" s="79">
        <v>17.8</v>
      </c>
      <c r="X10" s="79">
        <v>26.4</v>
      </c>
      <c r="Y10" s="79">
        <v>28.7</v>
      </c>
      <c r="Z10" s="79">
        <v>47.1</v>
      </c>
      <c r="AA10" s="79">
        <v>26.8</v>
      </c>
      <c r="AB10" s="79">
        <v>18.2</v>
      </c>
      <c r="AC10" s="79">
        <v>11.6</v>
      </c>
      <c r="AD10" s="79">
        <v>12.3</v>
      </c>
      <c r="AE10" s="79">
        <v>49</v>
      </c>
      <c r="AF10" s="79">
        <v>25.7</v>
      </c>
      <c r="AG10" s="79">
        <v>24.1</v>
      </c>
      <c r="AH10" s="79">
        <v>17.7</v>
      </c>
      <c r="AI10" s="79">
        <v>48.1</v>
      </c>
      <c r="AJ10" s="79">
        <v>60.7</v>
      </c>
      <c r="AK10" s="79">
        <v>59.7</v>
      </c>
    </row>
    <row r="11" spans="1:37" ht="15.75" thickBot="1" x14ac:dyDescent="0.3">
      <c r="A11" s="12" t="s">
        <v>288</v>
      </c>
      <c r="B11" s="79">
        <v>78.400000000000006</v>
      </c>
      <c r="C11" s="79">
        <v>119.7</v>
      </c>
      <c r="D11" s="79">
        <v>155.6</v>
      </c>
      <c r="E11" s="79">
        <v>84.6</v>
      </c>
      <c r="F11" s="79">
        <v>63.7</v>
      </c>
      <c r="G11" s="79">
        <v>64.3</v>
      </c>
      <c r="H11" s="79">
        <v>57.3</v>
      </c>
      <c r="I11" s="79">
        <v>92.6</v>
      </c>
      <c r="J11" s="79">
        <v>127.4</v>
      </c>
      <c r="K11" s="79">
        <v>185.2</v>
      </c>
      <c r="L11" s="79">
        <v>106.4</v>
      </c>
      <c r="M11" s="79">
        <v>67.599999999999994</v>
      </c>
      <c r="N11" s="79">
        <v>69.2</v>
      </c>
      <c r="O11" s="79">
        <v>66.3</v>
      </c>
      <c r="P11" s="79">
        <v>69.900000000000006</v>
      </c>
      <c r="Q11" s="79">
        <v>61.9</v>
      </c>
      <c r="R11" s="79">
        <v>67.5</v>
      </c>
      <c r="S11" s="79">
        <v>59.4</v>
      </c>
      <c r="T11" s="79">
        <v>111</v>
      </c>
      <c r="U11" s="79">
        <v>57.8</v>
      </c>
      <c r="V11" s="79">
        <v>97.6</v>
      </c>
      <c r="W11" s="79">
        <v>90.4</v>
      </c>
      <c r="X11" s="79">
        <v>246.5</v>
      </c>
      <c r="Y11" s="79">
        <v>291</v>
      </c>
      <c r="Z11" s="79">
        <v>170.7</v>
      </c>
      <c r="AA11" s="79">
        <v>230.3</v>
      </c>
      <c r="AB11" s="79">
        <v>316.7</v>
      </c>
      <c r="AC11" s="79">
        <v>129.19999999999999</v>
      </c>
      <c r="AD11" s="79">
        <v>114.5</v>
      </c>
      <c r="AE11" s="79">
        <v>361.3</v>
      </c>
      <c r="AF11" s="79">
        <v>112.8</v>
      </c>
      <c r="AG11" s="79">
        <v>131.5</v>
      </c>
      <c r="AH11" s="79">
        <v>120.8</v>
      </c>
      <c r="AI11" s="79">
        <v>192.1</v>
      </c>
      <c r="AJ11" s="79">
        <v>219.9</v>
      </c>
      <c r="AK11" s="79">
        <v>161.5</v>
      </c>
    </row>
    <row r="12" spans="1:37" ht="15" customHeight="1" x14ac:dyDescent="0.25">
      <c r="A12" s="222" t="s">
        <v>289</v>
      </c>
      <c r="B12" s="233"/>
      <c r="C12" s="233"/>
      <c r="D12" s="233"/>
      <c r="E12" s="233"/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</row>
    <row r="13" spans="1:37" x14ac:dyDescent="0.25">
      <c r="A13" s="39" t="s">
        <v>192</v>
      </c>
    </row>
  </sheetData>
  <mergeCells count="6">
    <mergeCell ref="A12:AI12"/>
    <mergeCell ref="A2:A4"/>
    <mergeCell ref="A1:AB1"/>
    <mergeCell ref="T2:AK2"/>
    <mergeCell ref="B4:AK4"/>
    <mergeCell ref="B2:S2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Y7"/>
  <sheetViews>
    <sheetView workbookViewId="0"/>
  </sheetViews>
  <sheetFormatPr defaultRowHeight="15" x14ac:dyDescent="0.25"/>
  <sheetData>
    <row r="1" spans="1:25" ht="15.75" thickBot="1" x14ac:dyDescent="0.3">
      <c r="A1" s="10" t="s">
        <v>349</v>
      </c>
      <c r="B1" s="10"/>
    </row>
    <row r="2" spans="1:25" ht="15.75" thickBot="1" x14ac:dyDescent="0.3">
      <c r="A2" s="161"/>
      <c r="B2" s="2">
        <v>2000</v>
      </c>
      <c r="C2" s="3">
        <v>2001</v>
      </c>
      <c r="D2" s="3">
        <v>2002</v>
      </c>
      <c r="E2" s="3">
        <v>2003</v>
      </c>
      <c r="F2" s="3">
        <v>2004</v>
      </c>
      <c r="G2" s="3">
        <v>2005</v>
      </c>
      <c r="H2" s="3">
        <v>2006</v>
      </c>
      <c r="I2" s="3" t="s">
        <v>290</v>
      </c>
      <c r="J2" s="3">
        <v>2008</v>
      </c>
      <c r="K2" s="3">
        <v>2009</v>
      </c>
      <c r="L2" s="3">
        <v>2010</v>
      </c>
      <c r="M2" s="32">
        <v>2011</v>
      </c>
      <c r="N2" s="32">
        <v>2012</v>
      </c>
      <c r="O2" s="32">
        <v>2013</v>
      </c>
      <c r="P2" s="32">
        <v>2014</v>
      </c>
      <c r="Q2" s="32">
        <v>2015</v>
      </c>
      <c r="R2" s="32">
        <v>2016</v>
      </c>
      <c r="S2" s="32">
        <v>2017</v>
      </c>
      <c r="T2" s="32">
        <v>2018</v>
      </c>
      <c r="U2" s="32" t="s">
        <v>291</v>
      </c>
      <c r="V2" s="32">
        <v>2020</v>
      </c>
      <c r="W2" s="32">
        <v>2021</v>
      </c>
      <c r="X2" s="32">
        <v>2022</v>
      </c>
      <c r="Y2" s="32">
        <v>2023</v>
      </c>
    </row>
    <row r="3" spans="1:25" ht="15.75" thickBot="1" x14ac:dyDescent="0.3">
      <c r="A3" s="175"/>
      <c r="B3" s="164" t="s">
        <v>292</v>
      </c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  <c r="R3" s="165"/>
      <c r="S3" s="165"/>
      <c r="T3" s="165"/>
      <c r="U3" s="165"/>
      <c r="V3" s="165"/>
      <c r="W3" s="165"/>
      <c r="X3" s="165"/>
      <c r="Y3" s="172"/>
    </row>
    <row r="4" spans="1:25" ht="15.75" thickBot="1" x14ac:dyDescent="0.3">
      <c r="A4" s="2" t="s">
        <v>196</v>
      </c>
      <c r="B4" s="51" t="s">
        <v>293</v>
      </c>
      <c r="C4" s="48">
        <v>992</v>
      </c>
      <c r="D4" s="48" t="s">
        <v>294</v>
      </c>
      <c r="E4" s="48">
        <v>792</v>
      </c>
      <c r="F4" s="48">
        <v>784</v>
      </c>
      <c r="G4" s="48">
        <v>698</v>
      </c>
      <c r="H4" s="48">
        <v>632</v>
      </c>
      <c r="I4" s="48">
        <v>683</v>
      </c>
      <c r="J4" s="48">
        <v>748</v>
      </c>
      <c r="K4" s="48">
        <v>653</v>
      </c>
      <c r="L4" s="48">
        <v>701</v>
      </c>
      <c r="M4" s="48">
        <v>587</v>
      </c>
      <c r="N4" s="48">
        <v>530</v>
      </c>
      <c r="O4" s="48">
        <v>426</v>
      </c>
      <c r="P4" s="134">
        <v>434</v>
      </c>
      <c r="Q4" s="134">
        <v>523</v>
      </c>
      <c r="R4" s="134">
        <v>534</v>
      </c>
      <c r="S4" s="134">
        <v>698</v>
      </c>
      <c r="T4" s="134">
        <v>783</v>
      </c>
      <c r="U4" s="116">
        <v>2089</v>
      </c>
      <c r="V4" s="116">
        <v>8697.2999999999993</v>
      </c>
      <c r="W4" s="116">
        <v>5710.1</v>
      </c>
      <c r="X4" s="116">
        <v>4742.2</v>
      </c>
      <c r="Y4" s="116">
        <v>4649</v>
      </c>
    </row>
    <row r="5" spans="1:25" ht="15" customHeight="1" x14ac:dyDescent="0.25">
      <c r="A5" s="237" t="s">
        <v>295</v>
      </c>
      <c r="B5" s="238"/>
      <c r="C5" s="238"/>
      <c r="D5" s="238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  <c r="Q5" s="125"/>
      <c r="R5" s="125"/>
      <c r="S5" s="125"/>
      <c r="T5" s="125"/>
      <c r="U5" s="125"/>
      <c r="V5" s="125"/>
      <c r="W5" s="125"/>
    </row>
    <row r="6" spans="1:25" x14ac:dyDescent="0.25">
      <c r="A6" s="235" t="s">
        <v>317</v>
      </c>
      <c r="B6" s="235"/>
      <c r="C6" s="236"/>
      <c r="D6" s="236"/>
      <c r="E6" s="236"/>
      <c r="F6" s="236"/>
      <c r="G6" s="236"/>
      <c r="H6" s="236"/>
      <c r="I6" s="236"/>
      <c r="J6" s="236"/>
      <c r="K6" s="236"/>
      <c r="L6" s="236"/>
      <c r="M6" s="236"/>
      <c r="N6" s="236"/>
      <c r="O6" s="236"/>
      <c r="P6" s="236"/>
      <c r="Q6" s="236"/>
      <c r="R6" s="236"/>
      <c r="S6" s="236"/>
      <c r="T6" s="236"/>
      <c r="U6" s="236"/>
      <c r="V6" s="236"/>
      <c r="W6" s="236"/>
    </row>
    <row r="7" spans="1:25" x14ac:dyDescent="0.25">
      <c r="A7" s="25" t="s">
        <v>296</v>
      </c>
      <c r="B7" s="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</row>
  </sheetData>
  <mergeCells count="4">
    <mergeCell ref="A2:A3"/>
    <mergeCell ref="A6:W6"/>
    <mergeCell ref="A5:D5"/>
    <mergeCell ref="B3:Y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2"/>
  <sheetViews>
    <sheetView workbookViewId="0">
      <selection sqref="A1:I1"/>
    </sheetView>
  </sheetViews>
  <sheetFormatPr defaultRowHeight="15" x14ac:dyDescent="0.25"/>
  <cols>
    <col min="1" max="1" width="15.5703125" style="41" customWidth="1"/>
    <col min="3" max="3" width="10" bestFit="1" customWidth="1"/>
    <col min="11" max="11" width="9.140625" customWidth="1"/>
  </cols>
  <sheetData>
    <row r="1" spans="1:13" ht="15.75" customHeight="1" thickBot="1" x14ac:dyDescent="0.3">
      <c r="A1" s="157" t="s">
        <v>320</v>
      </c>
      <c r="B1" s="158"/>
      <c r="C1" s="158"/>
      <c r="D1" s="158"/>
      <c r="E1" s="158"/>
      <c r="F1" s="158"/>
      <c r="G1" s="158"/>
      <c r="H1" s="158"/>
      <c r="I1" s="158"/>
    </row>
    <row r="2" spans="1:13" ht="15.75" customHeight="1" thickBot="1" x14ac:dyDescent="0.3">
      <c r="A2" s="161" t="s">
        <v>8</v>
      </c>
      <c r="B2" s="161" t="s">
        <v>9</v>
      </c>
      <c r="C2" s="164" t="s">
        <v>10</v>
      </c>
      <c r="D2" s="165"/>
      <c r="E2" s="166"/>
      <c r="F2" s="164" t="s">
        <v>11</v>
      </c>
      <c r="G2" s="165"/>
      <c r="H2" s="165"/>
      <c r="I2" s="166"/>
    </row>
    <row r="3" spans="1:13" ht="15.75" thickBot="1" x14ac:dyDescent="0.3">
      <c r="A3" s="162"/>
      <c r="B3" s="163"/>
      <c r="C3" s="11" t="s">
        <v>12</v>
      </c>
      <c r="D3" s="11" t="s">
        <v>13</v>
      </c>
      <c r="E3" s="11" t="s">
        <v>14</v>
      </c>
      <c r="F3" s="11" t="s">
        <v>15</v>
      </c>
      <c r="G3" s="11" t="s">
        <v>16</v>
      </c>
      <c r="H3" s="11" t="s">
        <v>17</v>
      </c>
      <c r="I3" s="11" t="s">
        <v>16</v>
      </c>
    </row>
    <row r="4" spans="1:13" ht="15.75" thickBot="1" x14ac:dyDescent="0.3">
      <c r="A4" s="163"/>
      <c r="B4" s="11" t="s">
        <v>18</v>
      </c>
      <c r="C4" s="164" t="s">
        <v>6</v>
      </c>
      <c r="D4" s="165"/>
      <c r="E4" s="166"/>
      <c r="F4" s="11" t="s">
        <v>6</v>
      </c>
      <c r="G4" s="11" t="s">
        <v>18</v>
      </c>
      <c r="H4" s="11" t="s">
        <v>6</v>
      </c>
      <c r="I4" s="11" t="s">
        <v>18</v>
      </c>
    </row>
    <row r="5" spans="1:13" ht="15.75" thickBot="1" x14ac:dyDescent="0.3">
      <c r="A5" s="12" t="s">
        <v>19</v>
      </c>
      <c r="B5" s="128">
        <v>9.5994840893976328</v>
      </c>
      <c r="C5" s="116">
        <v>5.15</v>
      </c>
      <c r="D5" s="116">
        <v>354.83</v>
      </c>
      <c r="E5" s="116">
        <v>4403.38</v>
      </c>
      <c r="F5" s="97">
        <v>1406.6300000000003</v>
      </c>
      <c r="G5" s="128">
        <v>29.627172335643891</v>
      </c>
      <c r="H5" s="97">
        <v>3341.1400000000008</v>
      </c>
      <c r="I5" s="128">
        <v>70.372827664356109</v>
      </c>
      <c r="K5" s="83"/>
      <c r="L5" s="82"/>
      <c r="M5" s="82"/>
    </row>
    <row r="6" spans="1:13" ht="15.75" thickBot="1" x14ac:dyDescent="0.3">
      <c r="A6" s="12" t="s">
        <v>20</v>
      </c>
      <c r="B6" s="128">
        <v>26.86074939356201</v>
      </c>
      <c r="C6" s="116">
        <v>218413.88</v>
      </c>
      <c r="D6" s="116">
        <v>6323.23</v>
      </c>
      <c r="E6" s="116">
        <v>68812.47</v>
      </c>
      <c r="F6" s="97">
        <v>188943.17</v>
      </c>
      <c r="G6" s="128">
        <v>65.886920218603933</v>
      </c>
      <c r="H6" s="97">
        <v>97825.69</v>
      </c>
      <c r="I6" s="128">
        <v>34.113079781396074</v>
      </c>
      <c r="K6" s="83"/>
      <c r="L6" s="82"/>
      <c r="M6" s="82"/>
    </row>
    <row r="7" spans="1:13" ht="15.75" thickBot="1" x14ac:dyDescent="0.3">
      <c r="A7" s="12" t="s">
        <v>21</v>
      </c>
      <c r="B7" s="128">
        <v>37.098521672819331</v>
      </c>
      <c r="C7" s="116">
        <v>293048.58</v>
      </c>
      <c r="D7" s="116">
        <v>5503.77</v>
      </c>
      <c r="E7" s="116">
        <v>74584.210000000006</v>
      </c>
      <c r="F7" s="97">
        <v>301808.91000000009</v>
      </c>
      <c r="G7" s="128">
        <v>82.735064267183063</v>
      </c>
      <c r="H7" s="97">
        <v>62980.690000000017</v>
      </c>
      <c r="I7" s="128">
        <v>17.264935732816944</v>
      </c>
      <c r="K7" s="83"/>
      <c r="L7" s="82"/>
      <c r="M7" s="82"/>
    </row>
    <row r="8" spans="1:13" ht="15.75" thickBot="1" x14ac:dyDescent="0.3">
      <c r="A8" s="12" t="s">
        <v>22</v>
      </c>
      <c r="B8" s="128">
        <v>39.843528565825594</v>
      </c>
      <c r="C8" s="116">
        <v>243425.47</v>
      </c>
      <c r="D8" s="116">
        <v>3064.11</v>
      </c>
      <c r="E8" s="116">
        <v>58273.57</v>
      </c>
      <c r="F8" s="97">
        <v>247385.78000000003</v>
      </c>
      <c r="G8" s="128">
        <v>82.419576740818016</v>
      </c>
      <c r="H8" s="97">
        <v>52768.37</v>
      </c>
      <c r="I8" s="128">
        <v>17.580423259181991</v>
      </c>
      <c r="K8" s="83"/>
      <c r="L8" s="82"/>
      <c r="M8" s="82"/>
    </row>
    <row r="9" spans="1:13" ht="15.75" thickBot="1" x14ac:dyDescent="0.3">
      <c r="A9" s="12" t="s">
        <v>23</v>
      </c>
      <c r="B9" s="128">
        <v>42.634973522757143</v>
      </c>
      <c r="C9" s="116">
        <v>68377.91</v>
      </c>
      <c r="D9" s="116">
        <v>3268.27</v>
      </c>
      <c r="E9" s="116">
        <v>69492.210000000006</v>
      </c>
      <c r="F9" s="97">
        <v>112508.45</v>
      </c>
      <c r="G9" s="128">
        <v>80.597821858808672</v>
      </c>
      <c r="H9" s="97">
        <v>27083.97</v>
      </c>
      <c r="I9" s="128">
        <v>19.402178141191335</v>
      </c>
      <c r="K9" s="83"/>
      <c r="L9" s="82"/>
      <c r="M9" s="82"/>
    </row>
    <row r="10" spans="1:13" ht="15.75" thickBot="1" x14ac:dyDescent="0.3">
      <c r="A10" s="12" t="s">
        <v>24</v>
      </c>
      <c r="B10" s="128">
        <v>29.710999224536121</v>
      </c>
      <c r="C10" s="116">
        <v>70593.440000000002</v>
      </c>
      <c r="D10" s="116">
        <v>12356.78</v>
      </c>
      <c r="E10" s="116">
        <v>75669.08</v>
      </c>
      <c r="F10" s="97">
        <v>87952.8</v>
      </c>
      <c r="G10" s="128">
        <v>56.016499598025149</v>
      </c>
      <c r="H10" s="97">
        <v>69059.509999999995</v>
      </c>
      <c r="I10" s="128">
        <v>43.983500401974851</v>
      </c>
      <c r="K10" s="83"/>
      <c r="L10" s="82"/>
      <c r="M10" s="82"/>
    </row>
    <row r="11" spans="1:13" ht="15.75" thickBot="1" x14ac:dyDescent="0.3">
      <c r="A11" s="12" t="s">
        <v>25</v>
      </c>
      <c r="B11" s="128">
        <v>43.248607519709687</v>
      </c>
      <c r="C11" s="116">
        <v>86335.45</v>
      </c>
      <c r="D11" s="116">
        <v>6012.12</v>
      </c>
      <c r="E11" s="116">
        <v>44465.94</v>
      </c>
      <c r="F11" s="97">
        <v>100943.09000000001</v>
      </c>
      <c r="G11" s="128">
        <v>74.91235693227928</v>
      </c>
      <c r="H11" s="97">
        <v>33805.160000000003</v>
      </c>
      <c r="I11" s="128">
        <v>25.087643067720734</v>
      </c>
      <c r="K11" s="83"/>
      <c r="L11" s="82"/>
      <c r="M11" s="82"/>
    </row>
    <row r="12" spans="1:13" ht="15.75" thickBot="1" x14ac:dyDescent="0.3">
      <c r="A12" s="12" t="s">
        <v>26</v>
      </c>
      <c r="B12" s="128">
        <v>30.588943403759071</v>
      </c>
      <c r="C12" s="116">
        <v>94022.74</v>
      </c>
      <c r="D12" s="116">
        <v>3416.94</v>
      </c>
      <c r="E12" s="116">
        <v>48137.69</v>
      </c>
      <c r="F12" s="97">
        <v>104511.16</v>
      </c>
      <c r="G12" s="128">
        <v>72.674896758774523</v>
      </c>
      <c r="H12" s="97">
        <v>39295.25</v>
      </c>
      <c r="I12" s="128">
        <v>27.325103241225477</v>
      </c>
      <c r="K12" s="83"/>
      <c r="L12" s="82"/>
      <c r="M12" s="82"/>
    </row>
    <row r="13" spans="1:13" ht="15.75" thickBot="1" x14ac:dyDescent="0.3">
      <c r="A13" s="12" t="s">
        <v>27</v>
      </c>
      <c r="B13" s="128">
        <v>29.144488576644349</v>
      </c>
      <c r="C13" s="116">
        <v>113966.56</v>
      </c>
      <c r="D13" s="116">
        <v>588.92999999999995</v>
      </c>
      <c r="E13" s="116">
        <v>17155.740000000002</v>
      </c>
      <c r="F13" s="97">
        <v>98639.319999999992</v>
      </c>
      <c r="G13" s="128">
        <v>76.223038927800886</v>
      </c>
      <c r="H13" s="97">
        <v>30769.480000000003</v>
      </c>
      <c r="I13" s="128">
        <v>23.776961072199114</v>
      </c>
      <c r="K13" s="83"/>
      <c r="L13" s="82"/>
      <c r="M13" s="82"/>
    </row>
    <row r="14" spans="1:13" ht="15.75" thickBot="1" x14ac:dyDescent="0.3">
      <c r="A14" s="12" t="s">
        <v>28</v>
      </c>
      <c r="B14" s="128">
        <v>29.932418453189403</v>
      </c>
      <c r="C14" s="116">
        <v>188547.36</v>
      </c>
      <c r="D14" s="116">
        <v>1198.26</v>
      </c>
      <c r="E14" s="116">
        <v>13668.81</v>
      </c>
      <c r="F14" s="97">
        <v>164427.95000000001</v>
      </c>
      <c r="G14" s="128">
        <v>84.154118753930305</v>
      </c>
      <c r="H14" s="97">
        <v>30961.119999999999</v>
      </c>
      <c r="I14" s="128">
        <v>15.845881246069698</v>
      </c>
      <c r="K14" s="83"/>
      <c r="L14" s="82"/>
      <c r="M14" s="82"/>
    </row>
    <row r="15" spans="1:13" ht="15.75" thickBot="1" x14ac:dyDescent="0.3">
      <c r="A15" s="12" t="s">
        <v>29</v>
      </c>
      <c r="B15" s="128">
        <v>27.415810246985544</v>
      </c>
      <c r="C15" s="116">
        <v>127187.01</v>
      </c>
      <c r="D15" s="116">
        <v>3912.84</v>
      </c>
      <c r="E15" s="116">
        <v>65961.429999999993</v>
      </c>
      <c r="F15" s="97">
        <v>77780.940000000017</v>
      </c>
      <c r="G15" s="128">
        <v>41.784973621741081</v>
      </c>
      <c r="H15" s="97">
        <v>108364.78000000001</v>
      </c>
      <c r="I15" s="128">
        <v>58.215026378258926</v>
      </c>
      <c r="K15" s="83"/>
      <c r="L15" s="82"/>
      <c r="M15" s="82"/>
    </row>
    <row r="16" spans="1:13" ht="15.75" thickBot="1" x14ac:dyDescent="0.3">
      <c r="A16" s="12" t="s">
        <v>30</v>
      </c>
      <c r="B16" s="128">
        <v>34.522329338295833</v>
      </c>
      <c r="C16" s="116">
        <v>137546.41</v>
      </c>
      <c r="D16" s="116">
        <v>4991.58</v>
      </c>
      <c r="E16" s="116">
        <v>39447.85</v>
      </c>
      <c r="F16" s="97">
        <v>104681.90999999999</v>
      </c>
      <c r="G16" s="128">
        <v>59.402026350684821</v>
      </c>
      <c r="H16" s="97">
        <v>71544.25</v>
      </c>
      <c r="I16" s="128">
        <v>40.597973649315186</v>
      </c>
      <c r="K16" s="83"/>
      <c r="L16" s="82"/>
      <c r="M16" s="82"/>
    </row>
    <row r="17" spans="1:13" ht="15.75" thickBot="1" x14ac:dyDescent="0.3">
      <c r="A17" s="12" t="s">
        <v>31</v>
      </c>
      <c r="B17" s="128">
        <v>39.251755027883625</v>
      </c>
      <c r="C17" s="116">
        <v>136205.57999999999</v>
      </c>
      <c r="D17" s="116">
        <v>87.91</v>
      </c>
      <c r="E17" s="116">
        <v>19257.29</v>
      </c>
      <c r="F17" s="97">
        <v>78935.390000000014</v>
      </c>
      <c r="G17" s="128">
        <v>51.686587856714119</v>
      </c>
      <c r="H17" s="97">
        <v>73783.899999999965</v>
      </c>
      <c r="I17" s="128">
        <v>48.313412143285881</v>
      </c>
      <c r="K17" s="83"/>
      <c r="L17" s="82"/>
      <c r="M17" s="82"/>
    </row>
    <row r="18" spans="1:13" ht="15.75" thickBot="1" x14ac:dyDescent="0.3">
      <c r="A18" s="12" t="s">
        <v>32</v>
      </c>
      <c r="B18" s="128">
        <v>34.758766478290731</v>
      </c>
      <c r="C18" s="116">
        <v>159644.51</v>
      </c>
      <c r="D18" s="116">
        <v>2549.33</v>
      </c>
      <c r="E18" s="116">
        <v>26568.16</v>
      </c>
      <c r="F18" s="97">
        <v>98863.119999999981</v>
      </c>
      <c r="G18" s="128">
        <v>54.309456128232625</v>
      </c>
      <c r="H18" s="97">
        <v>83173.540000000023</v>
      </c>
      <c r="I18" s="128">
        <v>45.690543871767382</v>
      </c>
      <c r="K18" s="83"/>
      <c r="L18" s="82"/>
      <c r="M18" s="82"/>
    </row>
    <row r="19" spans="1:13" ht="15.75" thickBot="1" x14ac:dyDescent="0.3">
      <c r="A19" s="12" t="s">
        <v>33</v>
      </c>
      <c r="B19" s="128">
        <v>33.178631558060616</v>
      </c>
      <c r="C19" s="102">
        <v>1937320.05</v>
      </c>
      <c r="D19" s="102">
        <v>53628.900000000009</v>
      </c>
      <c r="E19" s="102">
        <v>625897.83000000007</v>
      </c>
      <c r="F19" s="97">
        <v>1768788.6199999999</v>
      </c>
      <c r="G19" s="128">
        <v>69.267950807235863</v>
      </c>
      <c r="H19" s="97">
        <v>784756.85000000009</v>
      </c>
      <c r="I19" s="128">
        <v>30.732049192764137</v>
      </c>
      <c r="K19" s="83"/>
      <c r="L19" s="82"/>
      <c r="M19" s="82"/>
    </row>
    <row r="20" spans="1:13" ht="15" customHeight="1" x14ac:dyDescent="0.25">
      <c r="A20" s="159" t="s">
        <v>34</v>
      </c>
      <c r="B20" s="160"/>
      <c r="C20" s="160"/>
      <c r="D20" s="160"/>
      <c r="E20" s="160"/>
      <c r="F20" s="160"/>
      <c r="G20" s="160"/>
      <c r="H20" s="160"/>
      <c r="I20" s="160"/>
    </row>
    <row r="21" spans="1:13" x14ac:dyDescent="0.25">
      <c r="A21" s="39" t="s">
        <v>35</v>
      </c>
    </row>
    <row r="22" spans="1:13" x14ac:dyDescent="0.25">
      <c r="A22" s="40" t="s">
        <v>36</v>
      </c>
    </row>
  </sheetData>
  <mergeCells count="7">
    <mergeCell ref="A1:I1"/>
    <mergeCell ref="A20:I20"/>
    <mergeCell ref="A2:A4"/>
    <mergeCell ref="B2:B3"/>
    <mergeCell ref="C2:E2"/>
    <mergeCell ref="F2:I2"/>
    <mergeCell ref="C4:E4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AC6"/>
  <sheetViews>
    <sheetView workbookViewId="0"/>
  </sheetViews>
  <sheetFormatPr defaultRowHeight="15" x14ac:dyDescent="0.25"/>
  <cols>
    <col min="27" max="27" width="8.7109375" customWidth="1"/>
  </cols>
  <sheetData>
    <row r="1" spans="1:29" ht="15.75" thickBot="1" x14ac:dyDescent="0.3">
      <c r="A1" s="10" t="s">
        <v>347</v>
      </c>
    </row>
    <row r="2" spans="1:29" ht="15.75" thickBot="1" x14ac:dyDescent="0.3">
      <c r="A2" s="241" t="s">
        <v>297</v>
      </c>
      <c r="B2" s="239">
        <v>2010</v>
      </c>
      <c r="C2" s="240"/>
      <c r="D2" s="239">
        <v>2011</v>
      </c>
      <c r="E2" s="240"/>
      <c r="F2" s="239">
        <v>2012</v>
      </c>
      <c r="G2" s="240"/>
      <c r="H2" s="169">
        <v>2013</v>
      </c>
      <c r="I2" s="192"/>
      <c r="J2" s="169">
        <v>2014</v>
      </c>
      <c r="K2" s="192"/>
      <c r="L2" s="169">
        <v>2015</v>
      </c>
      <c r="M2" s="192"/>
      <c r="N2" s="169">
        <v>2016</v>
      </c>
      <c r="O2" s="192"/>
      <c r="P2" s="169">
        <v>2017</v>
      </c>
      <c r="Q2" s="192"/>
      <c r="R2" s="169">
        <v>2018</v>
      </c>
      <c r="S2" s="192"/>
      <c r="T2" s="169">
        <v>2019</v>
      </c>
      <c r="U2" s="192"/>
      <c r="V2" s="169">
        <v>2020</v>
      </c>
      <c r="W2" s="192"/>
      <c r="X2" s="169">
        <v>2021</v>
      </c>
      <c r="Y2" s="192"/>
      <c r="Z2" s="169">
        <v>2022</v>
      </c>
      <c r="AA2" s="192"/>
      <c r="AB2" s="169">
        <v>2023</v>
      </c>
      <c r="AC2" s="192"/>
    </row>
    <row r="3" spans="1:29" ht="21.75" thickBot="1" x14ac:dyDescent="0.3">
      <c r="A3" s="242"/>
      <c r="B3" s="31" t="s">
        <v>124</v>
      </c>
      <c r="C3" s="32" t="s">
        <v>298</v>
      </c>
      <c r="D3" s="31" t="s">
        <v>124</v>
      </c>
      <c r="E3" s="32" t="s">
        <v>298</v>
      </c>
      <c r="F3" s="31" t="s">
        <v>124</v>
      </c>
      <c r="G3" s="32" t="s">
        <v>298</v>
      </c>
      <c r="H3" s="31" t="s">
        <v>124</v>
      </c>
      <c r="I3" s="32" t="s">
        <v>298</v>
      </c>
      <c r="J3" s="31" t="s">
        <v>124</v>
      </c>
      <c r="K3" s="32" t="s">
        <v>298</v>
      </c>
      <c r="L3" s="31" t="s">
        <v>124</v>
      </c>
      <c r="M3" s="32" t="s">
        <v>298</v>
      </c>
      <c r="N3" s="31" t="s">
        <v>124</v>
      </c>
      <c r="O3" s="32" t="s">
        <v>298</v>
      </c>
      <c r="P3" s="31" t="s">
        <v>124</v>
      </c>
      <c r="Q3" s="32" t="s">
        <v>298</v>
      </c>
      <c r="R3" s="31" t="s">
        <v>124</v>
      </c>
      <c r="S3" s="32" t="s">
        <v>298</v>
      </c>
      <c r="T3" s="31" t="s">
        <v>124</v>
      </c>
      <c r="U3" s="32" t="s">
        <v>298</v>
      </c>
      <c r="V3" s="31" t="s">
        <v>124</v>
      </c>
      <c r="W3" s="32" t="s">
        <v>298</v>
      </c>
      <c r="X3" s="31" t="s">
        <v>124</v>
      </c>
      <c r="Y3" s="32" t="s">
        <v>298</v>
      </c>
      <c r="Z3" s="31" t="s">
        <v>124</v>
      </c>
      <c r="AA3" s="32" t="s">
        <v>298</v>
      </c>
      <c r="AB3" s="31" t="s">
        <v>124</v>
      </c>
      <c r="AC3" s="32" t="s">
        <v>298</v>
      </c>
    </row>
    <row r="4" spans="1:29" ht="15.75" customHeight="1" thickBot="1" x14ac:dyDescent="0.3">
      <c r="A4" s="110" t="s">
        <v>196</v>
      </c>
      <c r="B4" s="111">
        <v>378</v>
      </c>
      <c r="C4" s="111">
        <v>25.3</v>
      </c>
      <c r="D4" s="111">
        <v>336</v>
      </c>
      <c r="E4" s="111">
        <v>21.1</v>
      </c>
      <c r="F4" s="111">
        <v>322</v>
      </c>
      <c r="G4" s="111">
        <v>64</v>
      </c>
      <c r="H4" s="57">
        <v>265</v>
      </c>
      <c r="I4" s="57">
        <v>69.900000000000006</v>
      </c>
      <c r="J4" s="243" t="s">
        <v>299</v>
      </c>
      <c r="K4" s="244"/>
      <c r="L4" s="112">
        <v>39.6</v>
      </c>
      <c r="M4" s="57">
        <v>3.4</v>
      </c>
      <c r="N4" s="112">
        <v>59.3</v>
      </c>
      <c r="O4" s="57">
        <v>4.2</v>
      </c>
      <c r="P4" s="112">
        <v>47.5</v>
      </c>
      <c r="Q4" s="57">
        <v>3.5</v>
      </c>
      <c r="R4" s="59">
        <v>53.5</v>
      </c>
      <c r="S4" s="58">
        <v>4.5999999999999996</v>
      </c>
      <c r="T4" s="59">
        <v>29.4</v>
      </c>
      <c r="U4" s="58">
        <v>2.1</v>
      </c>
      <c r="V4" s="59">
        <v>12.1</v>
      </c>
      <c r="W4" s="58">
        <v>1</v>
      </c>
      <c r="X4" s="243" t="s">
        <v>299</v>
      </c>
      <c r="Y4" s="228"/>
      <c r="Z4" s="135">
        <v>10</v>
      </c>
      <c r="AA4" s="119">
        <v>0.9</v>
      </c>
      <c r="AB4" s="135">
        <v>6.9</v>
      </c>
      <c r="AC4" s="119">
        <v>0.46</v>
      </c>
    </row>
    <row r="5" spans="1:29" x14ac:dyDescent="0.25">
      <c r="A5" s="38" t="s">
        <v>300</v>
      </c>
    </row>
    <row r="6" spans="1:29" x14ac:dyDescent="0.25">
      <c r="A6" s="30" t="s">
        <v>296</v>
      </c>
    </row>
  </sheetData>
  <mergeCells count="17">
    <mergeCell ref="AB2:AC2"/>
    <mergeCell ref="J4:K4"/>
    <mergeCell ref="P2:Q2"/>
    <mergeCell ref="N2:O2"/>
    <mergeCell ref="X4:Y4"/>
    <mergeCell ref="Z2:AA2"/>
    <mergeCell ref="X2:Y2"/>
    <mergeCell ref="V2:W2"/>
    <mergeCell ref="T2:U2"/>
    <mergeCell ref="R2:S2"/>
    <mergeCell ref="B2:C2"/>
    <mergeCell ref="A2:A3"/>
    <mergeCell ref="L2:M2"/>
    <mergeCell ref="D2:E2"/>
    <mergeCell ref="F2:G2"/>
    <mergeCell ref="H2:I2"/>
    <mergeCell ref="J2:K2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X24"/>
  <sheetViews>
    <sheetView zoomScaleNormal="100" workbookViewId="0"/>
  </sheetViews>
  <sheetFormatPr defaultRowHeight="15" x14ac:dyDescent="0.25"/>
  <cols>
    <col min="1" max="25" width="9.5703125" customWidth="1"/>
  </cols>
  <sheetData>
    <row r="1" spans="1:24" ht="15.75" thickBot="1" x14ac:dyDescent="0.3">
      <c r="A1" s="1" t="s">
        <v>348</v>
      </c>
    </row>
    <row r="2" spans="1:24" ht="15.75" thickBot="1" x14ac:dyDescent="0.3">
      <c r="A2" s="245" t="s">
        <v>301</v>
      </c>
      <c r="B2" s="137">
        <v>1970</v>
      </c>
      <c r="C2" s="137">
        <v>1980</v>
      </c>
      <c r="D2" s="137">
        <v>1990</v>
      </c>
      <c r="E2" s="137">
        <v>2000</v>
      </c>
      <c r="F2" s="137">
        <v>2005</v>
      </c>
      <c r="G2" s="137">
        <v>2006</v>
      </c>
      <c r="H2" s="137">
        <v>2007</v>
      </c>
      <c r="I2" s="137">
        <v>2008</v>
      </c>
      <c r="J2" s="137">
        <v>2009</v>
      </c>
      <c r="K2" s="137">
        <v>2010</v>
      </c>
      <c r="L2" s="137">
        <v>2011</v>
      </c>
      <c r="M2" s="137">
        <v>2012</v>
      </c>
      <c r="N2" s="137">
        <v>2013</v>
      </c>
      <c r="O2" s="137">
        <v>2014</v>
      </c>
      <c r="P2" s="137">
        <v>2015</v>
      </c>
      <c r="Q2" s="137">
        <v>2016</v>
      </c>
      <c r="R2" s="137">
        <v>2017</v>
      </c>
      <c r="S2" s="137">
        <v>2018</v>
      </c>
      <c r="T2" s="137">
        <v>2019</v>
      </c>
      <c r="U2" s="137">
        <v>2020</v>
      </c>
      <c r="V2" s="137">
        <v>2021</v>
      </c>
      <c r="W2" s="127">
        <v>2022</v>
      </c>
      <c r="X2" s="127">
        <v>2023</v>
      </c>
    </row>
    <row r="3" spans="1:24" ht="15.75" customHeight="1" thickBot="1" x14ac:dyDescent="0.3">
      <c r="A3" s="246"/>
      <c r="B3" s="247" t="s">
        <v>302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172"/>
    </row>
    <row r="4" spans="1:24" ht="15.75" thickBot="1" x14ac:dyDescent="0.3">
      <c r="A4" s="72" t="s">
        <v>303</v>
      </c>
      <c r="B4" s="7">
        <v>16937</v>
      </c>
      <c r="C4" s="7">
        <v>17610</v>
      </c>
      <c r="D4" s="7">
        <v>20597</v>
      </c>
      <c r="E4" s="7">
        <v>24373</v>
      </c>
      <c r="F4" s="7">
        <v>27378</v>
      </c>
      <c r="G4" s="7">
        <v>28550</v>
      </c>
      <c r="H4" s="7">
        <v>27812</v>
      </c>
      <c r="I4" s="7">
        <v>28977</v>
      </c>
      <c r="J4" s="7">
        <v>29266</v>
      </c>
      <c r="K4" s="7">
        <v>29895</v>
      </c>
      <c r="L4" s="7">
        <v>30829</v>
      </c>
      <c r="M4" s="5">
        <v>30838</v>
      </c>
      <c r="N4" s="5">
        <v>31818</v>
      </c>
      <c r="O4" s="5">
        <v>26618</v>
      </c>
      <c r="P4" s="5">
        <v>27666</v>
      </c>
      <c r="Q4" s="5">
        <v>28223</v>
      </c>
      <c r="R4" s="5">
        <v>29495</v>
      </c>
      <c r="S4" s="95">
        <v>29789</v>
      </c>
      <c r="T4" s="94">
        <v>30289</v>
      </c>
      <c r="U4" s="94">
        <v>29773</v>
      </c>
      <c r="V4" s="52">
        <v>31039</v>
      </c>
      <c r="W4" s="146">
        <v>31916</v>
      </c>
      <c r="X4" s="146">
        <v>31784</v>
      </c>
    </row>
    <row r="5" spans="1:24" ht="15.75" thickBot="1" x14ac:dyDescent="0.3">
      <c r="A5" s="72" t="s">
        <v>304</v>
      </c>
      <c r="B5" s="7">
        <v>794</v>
      </c>
      <c r="C5" s="7">
        <v>1620</v>
      </c>
      <c r="D5" s="7">
        <v>2393</v>
      </c>
      <c r="E5" s="7">
        <v>5077</v>
      </c>
      <c r="F5" s="7">
        <v>6382</v>
      </c>
      <c r="G5" s="7">
        <v>6790</v>
      </c>
      <c r="H5" s="7">
        <v>7192</v>
      </c>
      <c r="I5" s="7">
        <v>7637</v>
      </c>
      <c r="J5" s="7">
        <v>8240</v>
      </c>
      <c r="K5" s="7">
        <v>9031</v>
      </c>
      <c r="L5" s="7">
        <v>9715</v>
      </c>
      <c r="M5" s="5">
        <v>9680</v>
      </c>
      <c r="N5" s="5">
        <v>10424</v>
      </c>
      <c r="O5" s="5">
        <v>10437</v>
      </c>
      <c r="P5" s="5">
        <v>9761</v>
      </c>
      <c r="Q5" s="5">
        <v>10069</v>
      </c>
      <c r="R5" s="5">
        <v>10783</v>
      </c>
      <c r="S5" s="95">
        <v>12349</v>
      </c>
      <c r="T5" s="94">
        <v>12984</v>
      </c>
      <c r="U5" s="109">
        <v>12381</v>
      </c>
      <c r="V5" s="109">
        <v>13200</v>
      </c>
      <c r="W5" s="146">
        <v>13602</v>
      </c>
      <c r="X5" s="146">
        <v>13450</v>
      </c>
    </row>
    <row r="6" spans="1:24" ht="15.75" thickBot="1" x14ac:dyDescent="0.3">
      <c r="A6" s="72" t="s">
        <v>305</v>
      </c>
      <c r="B6" s="7">
        <v>5237</v>
      </c>
      <c r="C6" s="7">
        <v>6394</v>
      </c>
      <c r="D6" s="7">
        <v>12123</v>
      </c>
      <c r="E6" s="7">
        <v>17532</v>
      </c>
      <c r="F6" s="7">
        <v>20667</v>
      </c>
      <c r="G6" s="7">
        <v>21676</v>
      </c>
      <c r="H6" s="7">
        <v>22494</v>
      </c>
      <c r="I6" s="7">
        <v>23964</v>
      </c>
      <c r="J6" s="7">
        <v>25067</v>
      </c>
      <c r="K6" s="7">
        <v>25701</v>
      </c>
      <c r="L6" s="7">
        <v>26415</v>
      </c>
      <c r="M6" s="5">
        <v>26611</v>
      </c>
      <c r="N6" s="5">
        <v>27745</v>
      </c>
      <c r="O6" s="5">
        <v>27774</v>
      </c>
      <c r="P6" s="5">
        <v>28598</v>
      </c>
      <c r="Q6" s="5">
        <v>31099</v>
      </c>
      <c r="R6" s="5">
        <v>32880</v>
      </c>
      <c r="S6" s="95">
        <v>33734</v>
      </c>
      <c r="T6" s="94">
        <v>34950</v>
      </c>
      <c r="U6" s="94">
        <v>37799</v>
      </c>
      <c r="V6" s="94">
        <v>39058</v>
      </c>
      <c r="W6" s="146">
        <v>41663</v>
      </c>
      <c r="X6" s="146">
        <v>42452</v>
      </c>
    </row>
    <row r="7" spans="1:24" ht="15.75" thickBot="1" x14ac:dyDescent="0.3">
      <c r="A7" s="72" t="s">
        <v>306</v>
      </c>
      <c r="B7" s="7">
        <v>6904</v>
      </c>
      <c r="C7" s="7">
        <v>12040</v>
      </c>
      <c r="D7" s="7">
        <v>16940</v>
      </c>
      <c r="E7" s="7">
        <v>16812</v>
      </c>
      <c r="F7" s="7">
        <v>17026</v>
      </c>
      <c r="G7" s="7">
        <v>18274</v>
      </c>
      <c r="H7" s="7">
        <v>18689</v>
      </c>
      <c r="I7" s="7">
        <v>20510</v>
      </c>
      <c r="J7" s="7">
        <v>20182</v>
      </c>
      <c r="K7" s="7">
        <v>20738</v>
      </c>
      <c r="L7" s="7">
        <v>21185</v>
      </c>
      <c r="M7" s="5">
        <v>21294</v>
      </c>
      <c r="N7" s="5">
        <v>21318</v>
      </c>
      <c r="O7" s="5">
        <v>19435</v>
      </c>
      <c r="P7" s="5">
        <v>20076</v>
      </c>
      <c r="Q7" s="5">
        <v>20471</v>
      </c>
      <c r="R7" s="5">
        <v>21143</v>
      </c>
      <c r="S7" s="95">
        <v>21707</v>
      </c>
      <c r="T7" s="94">
        <v>21663</v>
      </c>
      <c r="U7" s="94">
        <v>20949</v>
      </c>
      <c r="V7" s="94">
        <v>22138</v>
      </c>
      <c r="W7" s="146">
        <v>22730</v>
      </c>
      <c r="X7" s="146">
        <v>22029</v>
      </c>
    </row>
    <row r="8" spans="1:24" ht="15.75" thickBot="1" x14ac:dyDescent="0.3">
      <c r="A8" s="72" t="s">
        <v>307</v>
      </c>
      <c r="B8" s="7">
        <v>197397</v>
      </c>
      <c r="C8" s="7">
        <v>227548</v>
      </c>
      <c r="D8" s="7">
        <v>236930</v>
      </c>
      <c r="E8" s="7">
        <v>263609</v>
      </c>
      <c r="F8" s="7">
        <v>302988</v>
      </c>
      <c r="G8" s="7">
        <v>302694</v>
      </c>
      <c r="H8" s="7">
        <v>296509</v>
      </c>
      <c r="I8" s="7">
        <v>310920</v>
      </c>
      <c r="J8" s="7">
        <v>318252</v>
      </c>
      <c r="K8" s="7">
        <v>318271</v>
      </c>
      <c r="L8" s="7">
        <v>312262</v>
      </c>
      <c r="M8" s="5">
        <v>302206</v>
      </c>
      <c r="N8" s="5">
        <v>305052</v>
      </c>
      <c r="O8" s="5">
        <v>290661</v>
      </c>
      <c r="P8" s="5">
        <v>288656</v>
      </c>
      <c r="Q8" s="5">
        <v>291241</v>
      </c>
      <c r="R8" s="5">
        <v>294952</v>
      </c>
      <c r="S8" s="95">
        <v>298852</v>
      </c>
      <c r="T8" s="94">
        <v>293283</v>
      </c>
      <c r="U8" s="94">
        <v>291070</v>
      </c>
      <c r="V8" s="94">
        <v>292311</v>
      </c>
      <c r="W8" s="146">
        <v>293565</v>
      </c>
      <c r="X8" s="146">
        <v>295327</v>
      </c>
    </row>
    <row r="9" spans="1:24" ht="15.75" thickBot="1" x14ac:dyDescent="0.3">
      <c r="A9" s="72" t="s">
        <v>308</v>
      </c>
      <c r="B9" s="7">
        <v>2859</v>
      </c>
      <c r="C9" s="7">
        <v>12038</v>
      </c>
      <c r="D9" s="7">
        <v>31477</v>
      </c>
      <c r="E9" s="7">
        <v>42831</v>
      </c>
      <c r="F9" s="7">
        <v>49909</v>
      </c>
      <c r="G9" s="7">
        <v>46699</v>
      </c>
      <c r="H9" s="7">
        <v>48084</v>
      </c>
      <c r="I9" s="7">
        <v>56986</v>
      </c>
      <c r="J9" s="7">
        <v>57770</v>
      </c>
      <c r="K9" s="7">
        <v>57880</v>
      </c>
      <c r="L9" s="7">
        <v>60389</v>
      </c>
      <c r="M9" s="5">
        <v>59295</v>
      </c>
      <c r="N9" s="5">
        <v>64848</v>
      </c>
      <c r="O9" s="5">
        <v>59175</v>
      </c>
      <c r="P9" s="5">
        <v>59517</v>
      </c>
      <c r="Q9" s="5">
        <v>60966</v>
      </c>
      <c r="R9" s="5">
        <v>62134</v>
      </c>
      <c r="S9" s="95">
        <v>58746</v>
      </c>
      <c r="T9" s="94">
        <v>54456</v>
      </c>
      <c r="U9" s="94">
        <v>60863</v>
      </c>
      <c r="V9" s="94">
        <v>59086</v>
      </c>
      <c r="W9" s="146">
        <v>62676</v>
      </c>
      <c r="X9" s="146">
        <v>61915</v>
      </c>
    </row>
    <row r="10" spans="1:24" ht="15.75" thickBot="1" x14ac:dyDescent="0.3">
      <c r="A10" s="72" t="s">
        <v>309</v>
      </c>
      <c r="B10" s="7">
        <v>982748</v>
      </c>
      <c r="C10" s="7">
        <v>652657</v>
      </c>
      <c r="D10" s="7">
        <v>498805</v>
      </c>
      <c r="E10" s="7">
        <v>365481</v>
      </c>
      <c r="F10" s="7">
        <v>311700</v>
      </c>
      <c r="G10" s="7">
        <v>329375</v>
      </c>
      <c r="H10" s="7">
        <v>305122</v>
      </c>
      <c r="I10" s="7">
        <v>326909</v>
      </c>
      <c r="J10" s="7">
        <v>328698</v>
      </c>
      <c r="K10" s="7">
        <v>308258</v>
      </c>
      <c r="L10" s="7">
        <v>289400</v>
      </c>
      <c r="M10" s="5">
        <v>268898</v>
      </c>
      <c r="N10" s="5">
        <v>268118</v>
      </c>
      <c r="O10" s="5">
        <v>239705</v>
      </c>
      <c r="P10" s="5">
        <v>240484</v>
      </c>
      <c r="Q10" s="5">
        <v>240045</v>
      </c>
      <c r="R10" s="5">
        <v>242751</v>
      </c>
      <c r="S10" s="95">
        <v>229545</v>
      </c>
      <c r="T10" s="94">
        <v>238310</v>
      </c>
      <c r="U10" s="94">
        <v>250949</v>
      </c>
      <c r="V10" s="94">
        <v>256197</v>
      </c>
      <c r="W10" s="146">
        <v>249156</v>
      </c>
      <c r="X10" s="146">
        <v>252836</v>
      </c>
    </row>
    <row r="11" spans="1:24" ht="15.75" thickBot="1" x14ac:dyDescent="0.3">
      <c r="A11" s="72" t="s">
        <v>310</v>
      </c>
      <c r="B11" s="7">
        <v>855470</v>
      </c>
      <c r="C11" s="7">
        <v>164807</v>
      </c>
      <c r="D11" s="7">
        <v>60727</v>
      </c>
      <c r="E11" s="7">
        <v>52154</v>
      </c>
      <c r="F11" s="7">
        <v>72076</v>
      </c>
      <c r="G11" s="7">
        <v>82940</v>
      </c>
      <c r="H11" s="7">
        <v>63599</v>
      </c>
      <c r="I11" s="7">
        <v>73629</v>
      </c>
      <c r="J11" s="7">
        <v>73931</v>
      </c>
      <c r="K11" s="7">
        <v>63931</v>
      </c>
      <c r="L11" s="7">
        <v>47746</v>
      </c>
      <c r="M11" s="5">
        <v>39706</v>
      </c>
      <c r="N11" s="5">
        <v>40208</v>
      </c>
      <c r="O11" s="5">
        <v>31601</v>
      </c>
      <c r="P11" s="5">
        <v>30030</v>
      </c>
      <c r="Q11" s="5">
        <v>31237</v>
      </c>
      <c r="R11" s="5">
        <v>31850</v>
      </c>
      <c r="S11" s="95">
        <v>28729</v>
      </c>
      <c r="T11" s="94">
        <v>31289</v>
      </c>
      <c r="U11" s="109">
        <v>34246</v>
      </c>
      <c r="V11" s="109">
        <v>33855</v>
      </c>
      <c r="W11" s="146">
        <v>30749</v>
      </c>
      <c r="X11" s="146">
        <v>30396</v>
      </c>
    </row>
    <row r="12" spans="1:24" ht="15.75" thickBot="1" x14ac:dyDescent="0.3">
      <c r="A12" s="72" t="s">
        <v>311</v>
      </c>
      <c r="B12" s="143">
        <v>1015725</v>
      </c>
      <c r="C12" s="143">
        <v>645072</v>
      </c>
      <c r="D12" s="143">
        <v>387075</v>
      </c>
      <c r="E12" s="143">
        <v>261536</v>
      </c>
      <c r="F12" s="143">
        <v>260411</v>
      </c>
      <c r="G12" s="143">
        <v>280674</v>
      </c>
      <c r="H12" s="143">
        <v>260536</v>
      </c>
      <c r="I12" s="143">
        <v>283700</v>
      </c>
      <c r="J12" s="143">
        <v>272608</v>
      </c>
      <c r="K12" s="143">
        <v>245123</v>
      </c>
      <c r="L12" s="143">
        <v>224814</v>
      </c>
      <c r="M12" s="144">
        <v>210700</v>
      </c>
      <c r="N12" s="144">
        <v>208885</v>
      </c>
      <c r="O12" s="144">
        <v>185826</v>
      </c>
      <c r="P12" s="144">
        <v>189338</v>
      </c>
      <c r="Q12" s="144">
        <v>186407</v>
      </c>
      <c r="R12" s="144">
        <v>185361</v>
      </c>
      <c r="S12" s="145">
        <v>179522</v>
      </c>
      <c r="T12" s="136">
        <v>176238</v>
      </c>
      <c r="U12" s="136">
        <v>180756</v>
      </c>
      <c r="V12" s="94">
        <v>184316</v>
      </c>
      <c r="W12" s="146">
        <v>171976</v>
      </c>
      <c r="X12" s="146">
        <v>163414</v>
      </c>
    </row>
    <row r="13" spans="1:24" ht="15.75" thickBot="1" x14ac:dyDescent="0.3">
      <c r="A13" s="72" t="s">
        <v>139</v>
      </c>
      <c r="B13" s="247" t="s">
        <v>312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172"/>
    </row>
    <row r="14" spans="1:24" ht="15.75" thickBot="1" x14ac:dyDescent="0.3">
      <c r="A14" s="72" t="s">
        <v>303</v>
      </c>
      <c r="B14" s="7">
        <v>7529</v>
      </c>
      <c r="C14" s="7">
        <v>10881</v>
      </c>
      <c r="D14" s="7">
        <v>20849</v>
      </c>
      <c r="E14" s="7">
        <v>18937</v>
      </c>
      <c r="F14" s="7">
        <v>20638</v>
      </c>
      <c r="G14" s="7">
        <v>16853</v>
      </c>
      <c r="H14" s="7">
        <v>20207</v>
      </c>
      <c r="I14" s="7">
        <v>21399</v>
      </c>
      <c r="J14" s="7">
        <v>21511</v>
      </c>
      <c r="K14" s="7">
        <v>21811</v>
      </c>
      <c r="L14" s="7">
        <v>20958</v>
      </c>
      <c r="M14" s="5">
        <v>23092</v>
      </c>
      <c r="N14" s="5">
        <v>23578</v>
      </c>
      <c r="O14" s="7">
        <v>23361</v>
      </c>
      <c r="P14" s="7">
        <v>23978</v>
      </c>
      <c r="Q14" s="7">
        <v>26152</v>
      </c>
      <c r="R14" s="7">
        <v>27878</v>
      </c>
      <c r="S14" s="53">
        <v>28287</v>
      </c>
      <c r="T14" s="52">
        <v>29017</v>
      </c>
      <c r="U14" s="52">
        <v>29842</v>
      </c>
      <c r="V14" s="52">
        <v>30792</v>
      </c>
      <c r="W14" s="146">
        <v>32884</v>
      </c>
      <c r="X14" s="146">
        <v>35779</v>
      </c>
    </row>
    <row r="15" spans="1:24" ht="15.75" thickBot="1" x14ac:dyDescent="0.3">
      <c r="A15" s="72" t="s">
        <v>304</v>
      </c>
      <c r="B15" s="7">
        <v>455</v>
      </c>
      <c r="C15" s="7">
        <v>981</v>
      </c>
      <c r="D15" s="7">
        <v>3156</v>
      </c>
      <c r="E15" s="7">
        <v>5860</v>
      </c>
      <c r="F15" s="7">
        <v>6976</v>
      </c>
      <c r="G15" s="7">
        <v>6705</v>
      </c>
      <c r="H15" s="7">
        <v>7939</v>
      </c>
      <c r="I15" s="7">
        <v>9081</v>
      </c>
      <c r="J15" s="7">
        <v>9526</v>
      </c>
      <c r="K15" s="7">
        <v>9526</v>
      </c>
      <c r="L15" s="7">
        <v>11019</v>
      </c>
      <c r="M15" s="7">
        <v>10878</v>
      </c>
      <c r="N15" s="5">
        <v>12524</v>
      </c>
      <c r="O15" s="5">
        <v>12839</v>
      </c>
      <c r="P15" s="7">
        <v>14018</v>
      </c>
      <c r="Q15" s="7">
        <v>14541</v>
      </c>
      <c r="R15" s="7">
        <v>16144</v>
      </c>
      <c r="S15" s="95">
        <v>17106</v>
      </c>
      <c r="T15" s="94">
        <v>18368</v>
      </c>
      <c r="U15" s="109">
        <v>17535</v>
      </c>
      <c r="V15" s="109">
        <v>19382</v>
      </c>
      <c r="W15" s="146">
        <v>18510</v>
      </c>
      <c r="X15" s="146">
        <v>22829</v>
      </c>
    </row>
    <row r="16" spans="1:24" ht="15.75" thickBot="1" x14ac:dyDescent="0.3">
      <c r="A16" s="72" t="s">
        <v>305</v>
      </c>
      <c r="B16" s="7">
        <v>1620</v>
      </c>
      <c r="C16" s="7">
        <v>1877</v>
      </c>
      <c r="D16" s="7">
        <v>5044</v>
      </c>
      <c r="E16" s="7">
        <v>9413</v>
      </c>
      <c r="F16" s="7">
        <v>10049</v>
      </c>
      <c r="G16" s="7">
        <v>9760</v>
      </c>
      <c r="H16" s="7">
        <v>11103</v>
      </c>
      <c r="I16" s="7">
        <v>13064</v>
      </c>
      <c r="J16" s="7">
        <v>13093</v>
      </c>
      <c r="K16" s="7">
        <v>14116</v>
      </c>
      <c r="L16" s="7">
        <v>13131</v>
      </c>
      <c r="M16" s="5">
        <v>14591</v>
      </c>
      <c r="N16" s="5">
        <v>16404</v>
      </c>
      <c r="O16" s="7">
        <v>16761</v>
      </c>
      <c r="P16" s="7">
        <v>18968</v>
      </c>
      <c r="Q16" s="7">
        <v>20402</v>
      </c>
      <c r="R16" s="7">
        <v>23069</v>
      </c>
      <c r="S16" s="95">
        <v>23800</v>
      </c>
      <c r="T16" s="94">
        <v>28978</v>
      </c>
      <c r="U16" s="94">
        <v>30982</v>
      </c>
      <c r="V16" s="94">
        <v>33250</v>
      </c>
      <c r="W16" s="146">
        <v>38653</v>
      </c>
      <c r="X16" s="146">
        <v>45335</v>
      </c>
    </row>
    <row r="17" spans="1:24" ht="15.75" thickBot="1" x14ac:dyDescent="0.3">
      <c r="A17" s="72" t="s">
        <v>306</v>
      </c>
      <c r="B17" s="7">
        <v>1266</v>
      </c>
      <c r="C17" s="7">
        <v>2759</v>
      </c>
      <c r="D17" s="7">
        <v>7580</v>
      </c>
      <c r="E17" s="7">
        <v>7786</v>
      </c>
      <c r="F17" s="7">
        <v>6870</v>
      </c>
      <c r="G17" s="7">
        <v>6624</v>
      </c>
      <c r="H17" s="7">
        <v>8018</v>
      </c>
      <c r="I17" s="7">
        <v>9019</v>
      </c>
      <c r="J17" s="7">
        <v>8764</v>
      </c>
      <c r="K17" s="7">
        <v>9083</v>
      </c>
      <c r="L17" s="7">
        <v>8146</v>
      </c>
      <c r="M17" s="5">
        <v>9112</v>
      </c>
      <c r="N17" s="5">
        <v>9222</v>
      </c>
      <c r="O17" s="7">
        <v>9059</v>
      </c>
      <c r="P17" s="7">
        <v>9495</v>
      </c>
      <c r="Q17" s="7">
        <v>9506</v>
      </c>
      <c r="R17" s="7">
        <v>9400</v>
      </c>
      <c r="S17" s="95">
        <v>9531</v>
      </c>
      <c r="T17" s="94">
        <v>10105</v>
      </c>
      <c r="U17" s="94">
        <v>10580</v>
      </c>
      <c r="V17" s="94">
        <v>10019</v>
      </c>
      <c r="W17" s="146">
        <v>10245</v>
      </c>
      <c r="X17" s="146">
        <v>11033</v>
      </c>
    </row>
    <row r="18" spans="1:24" ht="15.75" thickBot="1" x14ac:dyDescent="0.3">
      <c r="A18" s="72" t="s">
        <v>307</v>
      </c>
      <c r="B18" s="7">
        <v>57137</v>
      </c>
      <c r="C18" s="7">
        <v>84846</v>
      </c>
      <c r="D18" s="7">
        <v>86757</v>
      </c>
      <c r="E18" s="7">
        <v>113204</v>
      </c>
      <c r="F18" s="7">
        <v>124284</v>
      </c>
      <c r="G18" s="7">
        <v>99066</v>
      </c>
      <c r="H18" s="7">
        <v>108967</v>
      </c>
      <c r="I18" s="7">
        <v>127211</v>
      </c>
      <c r="J18" s="7">
        <v>131873</v>
      </c>
      <c r="K18" s="7">
        <v>120174</v>
      </c>
      <c r="L18" s="7">
        <v>113913</v>
      </c>
      <c r="M18" s="5">
        <v>108591</v>
      </c>
      <c r="N18" s="5">
        <v>105680</v>
      </c>
      <c r="O18" s="7">
        <v>100348</v>
      </c>
      <c r="P18" s="7">
        <v>99828</v>
      </c>
      <c r="Q18" s="7">
        <v>100834</v>
      </c>
      <c r="R18" s="7">
        <v>103455</v>
      </c>
      <c r="S18" s="95">
        <v>102229</v>
      </c>
      <c r="T18" s="94">
        <v>103018</v>
      </c>
      <c r="U18" s="94">
        <v>105570</v>
      </c>
      <c r="V18" s="94">
        <v>107433</v>
      </c>
      <c r="W18" s="146">
        <v>114100</v>
      </c>
      <c r="X18" s="146">
        <v>124897</v>
      </c>
    </row>
    <row r="19" spans="1:24" ht="15.75" thickBot="1" x14ac:dyDescent="0.3">
      <c r="A19" s="72" t="s">
        <v>308</v>
      </c>
      <c r="B19" s="7">
        <v>4803</v>
      </c>
      <c r="C19" s="7">
        <v>11773</v>
      </c>
      <c r="D19" s="7">
        <v>55812</v>
      </c>
      <c r="E19" s="7">
        <v>68472</v>
      </c>
      <c r="F19" s="7">
        <v>100557</v>
      </c>
      <c r="G19" s="7">
        <v>59868</v>
      </c>
      <c r="H19" s="7">
        <v>121020</v>
      </c>
      <c r="I19" s="7">
        <v>138723</v>
      </c>
      <c r="J19" s="7">
        <v>121690</v>
      </c>
      <c r="K19" s="7">
        <v>144184</v>
      </c>
      <c r="L19" s="7">
        <v>109383</v>
      </c>
      <c r="M19" s="5">
        <v>185176</v>
      </c>
      <c r="N19" s="5">
        <v>152250</v>
      </c>
      <c r="O19" s="7">
        <v>168974</v>
      </c>
      <c r="P19" s="7">
        <v>185496</v>
      </c>
      <c r="Q19" s="7">
        <v>160139</v>
      </c>
      <c r="R19" s="7">
        <v>229182</v>
      </c>
      <c r="S19" s="95">
        <v>137823</v>
      </c>
      <c r="T19" s="94">
        <v>239818</v>
      </c>
      <c r="U19" s="94">
        <v>160811</v>
      </c>
      <c r="V19" s="94">
        <v>230905</v>
      </c>
      <c r="W19" s="146">
        <v>177877</v>
      </c>
      <c r="X19" s="146">
        <v>258253</v>
      </c>
    </row>
    <row r="20" spans="1:24" ht="15.75" thickBot="1" x14ac:dyDescent="0.3">
      <c r="A20" s="72" t="s">
        <v>309</v>
      </c>
      <c r="B20" s="7">
        <v>779446</v>
      </c>
      <c r="C20" s="7">
        <v>225033</v>
      </c>
      <c r="D20" s="7">
        <v>189785</v>
      </c>
      <c r="E20" s="7">
        <v>94118</v>
      </c>
      <c r="F20" s="7">
        <v>91907</v>
      </c>
      <c r="G20" s="7">
        <v>66569</v>
      </c>
      <c r="H20" s="7">
        <v>113436</v>
      </c>
      <c r="I20" s="7">
        <v>104518</v>
      </c>
      <c r="J20" s="7">
        <v>83334</v>
      </c>
      <c r="K20" s="7">
        <v>62483</v>
      </c>
      <c r="L20" s="7">
        <v>47447</v>
      </c>
      <c r="M20" s="5">
        <v>55794</v>
      </c>
      <c r="N20" s="5">
        <v>37513</v>
      </c>
      <c r="O20" s="7">
        <v>39591</v>
      </c>
      <c r="P20" s="7">
        <v>36181</v>
      </c>
      <c r="Q20" s="7">
        <v>32785</v>
      </c>
      <c r="R20" s="7">
        <v>26729</v>
      </c>
      <c r="S20" s="95">
        <v>28941</v>
      </c>
      <c r="T20" s="94">
        <v>43579</v>
      </c>
      <c r="U20" s="94">
        <v>32210</v>
      </c>
      <c r="V20" s="94">
        <v>29009</v>
      </c>
      <c r="W20" s="146">
        <v>33691</v>
      </c>
      <c r="X20" s="146">
        <v>40699</v>
      </c>
    </row>
    <row r="21" spans="1:24" ht="15.75" thickBot="1" x14ac:dyDescent="0.3">
      <c r="A21" s="72" t="s">
        <v>310</v>
      </c>
      <c r="B21" s="7">
        <v>21471</v>
      </c>
      <c r="C21" s="7">
        <v>37</v>
      </c>
      <c r="D21" s="7">
        <v>38</v>
      </c>
      <c r="E21" s="80" t="s">
        <v>125</v>
      </c>
      <c r="F21" s="80" t="s">
        <v>125</v>
      </c>
      <c r="G21" s="80" t="s">
        <v>125</v>
      </c>
      <c r="H21" s="80" t="s">
        <v>125</v>
      </c>
      <c r="I21" s="80" t="s">
        <v>125</v>
      </c>
      <c r="J21" s="80" t="s">
        <v>125</v>
      </c>
      <c r="K21" s="80" t="s">
        <v>125</v>
      </c>
      <c r="L21" s="80" t="s">
        <v>125</v>
      </c>
      <c r="M21" s="76" t="s">
        <v>58</v>
      </c>
      <c r="N21" s="76" t="s">
        <v>58</v>
      </c>
      <c r="O21" s="76" t="s">
        <v>58</v>
      </c>
      <c r="P21" s="76" t="s">
        <v>58</v>
      </c>
      <c r="Q21" s="76" t="s">
        <v>58</v>
      </c>
      <c r="R21" s="76" t="s">
        <v>58</v>
      </c>
      <c r="S21" s="98" t="s">
        <v>58</v>
      </c>
      <c r="T21" s="100" t="s">
        <v>58</v>
      </c>
      <c r="U21" s="100" t="s">
        <v>58</v>
      </c>
      <c r="V21" s="100" t="s">
        <v>58</v>
      </c>
      <c r="W21" s="100" t="s">
        <v>58</v>
      </c>
      <c r="X21" s="100" t="s">
        <v>58</v>
      </c>
    </row>
    <row r="22" spans="1:24" ht="15.75" thickBot="1" x14ac:dyDescent="0.3">
      <c r="A22" s="72" t="s">
        <v>311</v>
      </c>
      <c r="B22" s="7">
        <v>978277</v>
      </c>
      <c r="C22" s="7">
        <v>486112</v>
      </c>
      <c r="D22" s="7">
        <v>527537</v>
      </c>
      <c r="E22" s="7">
        <v>561637</v>
      </c>
      <c r="F22" s="7">
        <v>576631</v>
      </c>
      <c r="G22" s="7">
        <v>579065</v>
      </c>
      <c r="H22" s="7">
        <v>659584</v>
      </c>
      <c r="I22" s="7" t="s">
        <v>313</v>
      </c>
      <c r="J22" s="7" t="s">
        <v>314</v>
      </c>
      <c r="K22" s="7" t="s">
        <v>315</v>
      </c>
      <c r="L22" s="7">
        <v>522297</v>
      </c>
      <c r="M22" s="5">
        <v>517556</v>
      </c>
      <c r="N22" s="5">
        <v>458204</v>
      </c>
      <c r="O22" s="7">
        <v>478808</v>
      </c>
      <c r="P22" s="7">
        <v>465284</v>
      </c>
      <c r="Q22" s="7">
        <v>471473</v>
      </c>
      <c r="R22" s="7">
        <v>451457</v>
      </c>
      <c r="S22" s="95">
        <v>458776</v>
      </c>
      <c r="T22" s="94">
        <v>455677</v>
      </c>
      <c r="U22" s="94">
        <v>331432</v>
      </c>
      <c r="V22" s="94">
        <v>357463</v>
      </c>
      <c r="W22" s="146">
        <v>378349</v>
      </c>
      <c r="X22" s="146">
        <v>370284</v>
      </c>
    </row>
    <row r="23" spans="1:24" x14ac:dyDescent="0.25">
      <c r="A23" s="15" t="s">
        <v>316</v>
      </c>
    </row>
    <row r="24" spans="1:24" x14ac:dyDescent="0.25">
      <c r="A24" s="9" t="s">
        <v>192</v>
      </c>
    </row>
  </sheetData>
  <mergeCells count="3">
    <mergeCell ref="A2:A3"/>
    <mergeCell ref="B3:X3"/>
    <mergeCell ref="B13:X13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27"/>
  <sheetViews>
    <sheetView zoomScaleNormal="100" workbookViewId="0">
      <selection sqref="A1:U1"/>
    </sheetView>
  </sheetViews>
  <sheetFormatPr defaultRowHeight="15" x14ac:dyDescent="0.25"/>
  <cols>
    <col min="1" max="1" width="14.5703125" style="41" customWidth="1"/>
  </cols>
  <sheetData>
    <row r="1" spans="1:40" ht="15.75" thickBot="1" x14ac:dyDescent="0.3">
      <c r="A1" s="157" t="s">
        <v>350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41"/>
      <c r="W1" s="41"/>
    </row>
    <row r="2" spans="1:40" ht="15.75" customHeight="1" thickBot="1" x14ac:dyDescent="0.3">
      <c r="A2" s="161" t="s">
        <v>37</v>
      </c>
      <c r="B2" s="169" t="s">
        <v>38</v>
      </c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1"/>
      <c r="AM2" s="172"/>
      <c r="AN2" s="173" t="s">
        <v>356</v>
      </c>
    </row>
    <row r="3" spans="1:40" ht="15.75" thickBot="1" x14ac:dyDescent="0.3">
      <c r="A3" s="162"/>
      <c r="B3" s="178" t="s">
        <v>39</v>
      </c>
      <c r="C3" s="179"/>
      <c r="D3" s="178">
        <v>1970</v>
      </c>
      <c r="E3" s="179"/>
      <c r="F3" s="178">
        <v>1980</v>
      </c>
      <c r="G3" s="179"/>
      <c r="H3" s="178">
        <v>1990</v>
      </c>
      <c r="I3" s="179"/>
      <c r="J3" s="178">
        <v>2000</v>
      </c>
      <c r="K3" s="179"/>
      <c r="L3" s="178">
        <v>2010</v>
      </c>
      <c r="M3" s="179"/>
      <c r="N3" s="167">
        <v>2011</v>
      </c>
      <c r="O3" s="177"/>
      <c r="P3" s="167">
        <v>2012</v>
      </c>
      <c r="Q3" s="177"/>
      <c r="R3" s="167">
        <v>2013</v>
      </c>
      <c r="S3" s="177"/>
      <c r="T3" s="167">
        <v>2014</v>
      </c>
      <c r="U3" s="168"/>
      <c r="V3" s="167">
        <v>2015</v>
      </c>
      <c r="W3" s="168"/>
      <c r="X3" s="167">
        <v>2016</v>
      </c>
      <c r="Y3" s="168"/>
      <c r="Z3" s="167">
        <v>2017</v>
      </c>
      <c r="AA3" s="168"/>
      <c r="AB3" s="167">
        <v>2018</v>
      </c>
      <c r="AC3" s="168"/>
      <c r="AD3" s="167">
        <v>2019</v>
      </c>
      <c r="AE3" s="168"/>
      <c r="AF3" s="167">
        <v>2020</v>
      </c>
      <c r="AG3" s="168"/>
      <c r="AH3" s="167">
        <v>2021</v>
      </c>
      <c r="AI3" s="168"/>
      <c r="AJ3" s="167">
        <v>2022</v>
      </c>
      <c r="AK3" s="168"/>
      <c r="AL3" s="167">
        <v>2023</v>
      </c>
      <c r="AM3" s="168"/>
      <c r="AN3" s="174"/>
    </row>
    <row r="4" spans="1:40" ht="15.75" customHeight="1" thickBot="1" x14ac:dyDescent="0.3">
      <c r="A4" s="162"/>
      <c r="B4" s="169" t="s">
        <v>40</v>
      </c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1"/>
      <c r="AM4" s="172"/>
      <c r="AN4" s="174"/>
    </row>
    <row r="5" spans="1:40" ht="15.75" thickBot="1" x14ac:dyDescent="0.3">
      <c r="A5" s="163"/>
      <c r="B5" s="11" t="s">
        <v>6</v>
      </c>
      <c r="C5" s="11" t="s">
        <v>18</v>
      </c>
      <c r="D5" s="11" t="s">
        <v>6</v>
      </c>
      <c r="E5" s="11" t="s">
        <v>18</v>
      </c>
      <c r="F5" s="11" t="s">
        <v>6</v>
      </c>
      <c r="G5" s="11" t="s">
        <v>18</v>
      </c>
      <c r="H5" s="11" t="s">
        <v>6</v>
      </c>
      <c r="I5" s="11" t="s">
        <v>18</v>
      </c>
      <c r="J5" s="11" t="s">
        <v>6</v>
      </c>
      <c r="K5" s="11" t="s">
        <v>18</v>
      </c>
      <c r="L5" s="11" t="s">
        <v>6</v>
      </c>
      <c r="M5" s="11" t="s">
        <v>18</v>
      </c>
      <c r="N5" s="11" t="s">
        <v>6</v>
      </c>
      <c r="O5" s="11" t="s">
        <v>18</v>
      </c>
      <c r="P5" s="11" t="s">
        <v>6</v>
      </c>
      <c r="Q5" s="11" t="s">
        <v>18</v>
      </c>
      <c r="R5" s="11" t="s">
        <v>6</v>
      </c>
      <c r="S5" s="11" t="s">
        <v>18</v>
      </c>
      <c r="T5" s="18" t="s">
        <v>6</v>
      </c>
      <c r="U5" s="18" t="s">
        <v>18</v>
      </c>
      <c r="V5" s="18" t="s">
        <v>6</v>
      </c>
      <c r="W5" s="18" t="s">
        <v>18</v>
      </c>
      <c r="X5" s="18" t="s">
        <v>6</v>
      </c>
      <c r="Y5" s="18" t="s">
        <v>18</v>
      </c>
      <c r="Z5" s="18" t="s">
        <v>6</v>
      </c>
      <c r="AA5" s="18" t="s">
        <v>18</v>
      </c>
      <c r="AB5" s="18" t="s">
        <v>6</v>
      </c>
      <c r="AC5" s="18" t="s">
        <v>18</v>
      </c>
      <c r="AD5" s="18" t="s">
        <v>6</v>
      </c>
      <c r="AE5" s="18" t="s">
        <v>18</v>
      </c>
      <c r="AF5" s="18" t="s">
        <v>6</v>
      </c>
      <c r="AG5" s="18" t="s">
        <v>18</v>
      </c>
      <c r="AH5" s="18" t="s">
        <v>6</v>
      </c>
      <c r="AI5" s="18" t="s">
        <v>18</v>
      </c>
      <c r="AJ5" s="18" t="s">
        <v>6</v>
      </c>
      <c r="AK5" s="18" t="s">
        <v>18</v>
      </c>
      <c r="AL5" s="18" t="s">
        <v>6</v>
      </c>
      <c r="AM5" s="18" t="s">
        <v>18</v>
      </c>
      <c r="AN5" s="175"/>
    </row>
    <row r="6" spans="1:40" ht="15.75" thickBot="1" x14ac:dyDescent="0.3">
      <c r="A6" s="12" t="s">
        <v>41</v>
      </c>
      <c r="B6" s="6" t="s">
        <v>42</v>
      </c>
      <c r="C6" s="42">
        <v>60</v>
      </c>
      <c r="D6" s="6" t="s">
        <v>43</v>
      </c>
      <c r="E6" s="42">
        <v>55.6</v>
      </c>
      <c r="F6" s="6" t="s">
        <v>44</v>
      </c>
      <c r="G6" s="42">
        <v>55.7</v>
      </c>
      <c r="H6" s="6" t="s">
        <v>45</v>
      </c>
      <c r="I6" s="42">
        <v>54.7</v>
      </c>
      <c r="J6" s="6" t="s">
        <v>46</v>
      </c>
      <c r="K6" s="42">
        <v>54</v>
      </c>
      <c r="L6" s="6" t="s">
        <v>47</v>
      </c>
      <c r="M6" s="42">
        <v>51.9</v>
      </c>
      <c r="N6" s="14">
        <v>1341421</v>
      </c>
      <c r="O6" s="57">
        <v>51.7</v>
      </c>
      <c r="P6" s="14">
        <v>1334417</v>
      </c>
      <c r="Q6" s="57">
        <v>51.4</v>
      </c>
      <c r="R6" s="14">
        <v>1327398</v>
      </c>
      <c r="S6" s="57">
        <v>51.1</v>
      </c>
      <c r="T6" s="5">
        <v>1319733</v>
      </c>
      <c r="U6" s="42">
        <v>50.7</v>
      </c>
      <c r="V6" s="5">
        <v>1315486.73</v>
      </c>
      <c r="W6" s="42">
        <v>50.6</v>
      </c>
      <c r="X6" s="5">
        <v>1312203.6200000001</v>
      </c>
      <c r="Y6" s="42">
        <v>50.45</v>
      </c>
      <c r="Z6" s="5" t="s">
        <v>48</v>
      </c>
      <c r="AA6" s="42">
        <v>50.3</v>
      </c>
      <c r="AB6" s="52">
        <v>1302136</v>
      </c>
      <c r="AC6" s="93">
        <v>50</v>
      </c>
      <c r="AD6" s="52">
        <v>1292461</v>
      </c>
      <c r="AE6" s="93">
        <v>49.5</v>
      </c>
      <c r="AF6" s="52">
        <v>1274241.3419999999</v>
      </c>
      <c r="AG6" s="93">
        <v>48.827999999999996</v>
      </c>
      <c r="AH6" s="52">
        <v>1254825.17</v>
      </c>
      <c r="AI6" s="93">
        <v>48.070999999999998</v>
      </c>
      <c r="AJ6" s="52">
        <v>1222920.01</v>
      </c>
      <c r="AK6" s="93">
        <v>46.815135097109597</v>
      </c>
      <c r="AL6" s="52">
        <v>1202456.2900000003</v>
      </c>
      <c r="AM6" s="93">
        <v>46.040773238192472</v>
      </c>
      <c r="AN6" s="114">
        <v>61.91</v>
      </c>
    </row>
    <row r="7" spans="1:40" ht="15.75" thickBot="1" x14ac:dyDescent="0.3">
      <c r="A7" s="12" t="s">
        <v>49</v>
      </c>
      <c r="B7" s="5">
        <v>64692</v>
      </c>
      <c r="C7" s="42">
        <v>2.9</v>
      </c>
      <c r="D7" s="5">
        <v>53325</v>
      </c>
      <c r="E7" s="42">
        <v>2.1</v>
      </c>
      <c r="F7" s="5">
        <v>44786</v>
      </c>
      <c r="G7" s="42">
        <v>1.7</v>
      </c>
      <c r="H7" s="5">
        <v>27708</v>
      </c>
      <c r="I7" s="42">
        <v>1.1000000000000001</v>
      </c>
      <c r="J7" s="5">
        <v>23138</v>
      </c>
      <c r="K7" s="42">
        <v>0.9</v>
      </c>
      <c r="L7" s="5">
        <v>25869</v>
      </c>
      <c r="M7" s="42">
        <v>1</v>
      </c>
      <c r="N7" s="14">
        <v>26448</v>
      </c>
      <c r="O7" s="57">
        <v>1</v>
      </c>
      <c r="P7" s="14">
        <v>26859</v>
      </c>
      <c r="Q7" s="57">
        <v>1</v>
      </c>
      <c r="R7" s="14">
        <v>27509</v>
      </c>
      <c r="S7" s="57">
        <v>1.1000000000000001</v>
      </c>
      <c r="T7" s="5">
        <v>28251</v>
      </c>
      <c r="U7" s="42">
        <v>1.1000000000000001</v>
      </c>
      <c r="V7" s="5">
        <v>28699.4</v>
      </c>
      <c r="W7" s="42">
        <v>1.1000000000000001</v>
      </c>
      <c r="X7" s="5">
        <v>29085.99</v>
      </c>
      <c r="Y7" s="42">
        <v>1.1200000000000001</v>
      </c>
      <c r="Z7" s="5" t="s">
        <v>50</v>
      </c>
      <c r="AA7" s="42">
        <v>1.1000000000000001</v>
      </c>
      <c r="AB7" s="94">
        <v>29893</v>
      </c>
      <c r="AC7" s="79">
        <v>1.1000000000000001</v>
      </c>
      <c r="AD7" s="94">
        <v>30663</v>
      </c>
      <c r="AE7" s="79">
        <v>1.2</v>
      </c>
      <c r="AF7" s="94">
        <v>31428.722000000002</v>
      </c>
      <c r="AG7" s="79">
        <v>1.204</v>
      </c>
      <c r="AH7" s="94">
        <v>32281.84</v>
      </c>
      <c r="AI7" s="79">
        <v>1.236</v>
      </c>
      <c r="AJ7" s="94">
        <v>33128.71</v>
      </c>
      <c r="AK7" s="79">
        <v>1.2953044608722699</v>
      </c>
      <c r="AL7" s="94">
        <v>33948.530000000006</v>
      </c>
      <c r="AM7" s="79">
        <v>1.2998531293806732</v>
      </c>
      <c r="AN7" s="115">
        <v>60.8</v>
      </c>
    </row>
    <row r="8" spans="1:40" ht="15.75" thickBot="1" x14ac:dyDescent="0.3">
      <c r="A8" s="12" t="s">
        <v>51</v>
      </c>
      <c r="B8" s="6" t="s">
        <v>52</v>
      </c>
      <c r="C8" s="42">
        <v>21.2</v>
      </c>
      <c r="D8" s="5">
        <v>491501</v>
      </c>
      <c r="E8" s="42">
        <v>19.2</v>
      </c>
      <c r="F8" s="5">
        <v>469403</v>
      </c>
      <c r="G8" s="42">
        <v>18.3</v>
      </c>
      <c r="H8" s="5">
        <v>460481</v>
      </c>
      <c r="I8" s="42">
        <v>17.8</v>
      </c>
      <c r="J8" s="5">
        <v>453159</v>
      </c>
      <c r="K8" s="42">
        <v>17.600000000000001</v>
      </c>
      <c r="L8" s="5">
        <v>436308</v>
      </c>
      <c r="M8" s="42">
        <v>16.8</v>
      </c>
      <c r="N8" s="14">
        <v>434202</v>
      </c>
      <c r="O8" s="57">
        <v>16.7</v>
      </c>
      <c r="P8" s="14">
        <v>432915</v>
      </c>
      <c r="Q8" s="57">
        <v>16.7</v>
      </c>
      <c r="R8" s="14">
        <v>431721</v>
      </c>
      <c r="S8" s="57">
        <v>16.600000000000001</v>
      </c>
      <c r="T8" s="5">
        <v>429636</v>
      </c>
      <c r="U8" s="42">
        <v>16.5</v>
      </c>
      <c r="V8" s="5">
        <v>428029.94999999995</v>
      </c>
      <c r="W8" s="42">
        <v>16.5</v>
      </c>
      <c r="X8" s="5">
        <v>425686.97000000003</v>
      </c>
      <c r="Y8" s="42">
        <v>16.36</v>
      </c>
      <c r="Z8" s="5" t="s">
        <v>53</v>
      </c>
      <c r="AA8" s="42">
        <v>16.3</v>
      </c>
      <c r="AB8" s="94">
        <v>422243</v>
      </c>
      <c r="AC8" s="79">
        <v>16.2</v>
      </c>
      <c r="AD8" s="94">
        <v>420840</v>
      </c>
      <c r="AE8" s="79">
        <v>16.100000000000001</v>
      </c>
      <c r="AF8" s="94">
        <v>419873.75800000003</v>
      </c>
      <c r="AG8" s="79">
        <v>16.09</v>
      </c>
      <c r="AH8" s="94">
        <v>418525.34</v>
      </c>
      <c r="AI8" s="79">
        <v>16.033000000000001</v>
      </c>
      <c r="AJ8" s="94">
        <v>418340.21</v>
      </c>
      <c r="AK8" s="79">
        <v>16.100000000000001</v>
      </c>
      <c r="AL8" s="94">
        <v>417504.4800000001</v>
      </c>
      <c r="AM8" s="79">
        <v>15.985802768439477</v>
      </c>
      <c r="AN8" s="115">
        <v>76.569999999999993</v>
      </c>
    </row>
    <row r="9" spans="1:40" ht="15.75" thickBot="1" x14ac:dyDescent="0.3">
      <c r="A9" s="47" t="s">
        <v>54</v>
      </c>
      <c r="B9" s="48" t="s">
        <v>55</v>
      </c>
      <c r="C9" s="54">
        <v>1.5</v>
      </c>
      <c r="D9" s="49">
        <v>57410</v>
      </c>
      <c r="E9" s="54">
        <v>2.2000000000000002</v>
      </c>
      <c r="F9" s="49">
        <v>68266</v>
      </c>
      <c r="G9" s="54">
        <v>2.7</v>
      </c>
      <c r="H9" s="49">
        <v>81762</v>
      </c>
      <c r="I9" s="54">
        <v>3.2</v>
      </c>
      <c r="J9" s="49">
        <v>97170</v>
      </c>
      <c r="K9" s="54">
        <v>3.8</v>
      </c>
      <c r="L9" s="49">
        <v>100761</v>
      </c>
      <c r="M9" s="54">
        <v>3.9</v>
      </c>
      <c r="N9" s="50">
        <v>100817</v>
      </c>
      <c r="O9" s="58">
        <v>3.9</v>
      </c>
      <c r="P9" s="50">
        <v>100956</v>
      </c>
      <c r="Q9" s="58">
        <v>3.9</v>
      </c>
      <c r="R9" s="50">
        <v>100917</v>
      </c>
      <c r="S9" s="58">
        <v>3.9</v>
      </c>
      <c r="T9" s="50">
        <v>100749</v>
      </c>
      <c r="U9" s="54">
        <v>3.9</v>
      </c>
      <c r="V9" s="50">
        <v>100282.57</v>
      </c>
      <c r="W9" s="54">
        <v>3.9</v>
      </c>
      <c r="X9" s="50">
        <v>99916.87</v>
      </c>
      <c r="Y9" s="54">
        <v>3.84</v>
      </c>
      <c r="Z9" s="50">
        <v>99773</v>
      </c>
      <c r="AA9" s="54">
        <v>3.8</v>
      </c>
      <c r="AB9" s="94">
        <v>99798</v>
      </c>
      <c r="AC9" s="79">
        <v>3.8</v>
      </c>
      <c r="AD9" s="94">
        <v>100264</v>
      </c>
      <c r="AE9" s="79">
        <v>3.8</v>
      </c>
      <c r="AF9" s="94">
        <v>100631.95600000001</v>
      </c>
      <c r="AG9" s="79">
        <v>3.8559999999999999</v>
      </c>
      <c r="AH9" s="94">
        <v>101134.82</v>
      </c>
      <c r="AI9" s="79">
        <v>3.8740000000000001</v>
      </c>
      <c r="AJ9" s="94">
        <v>102517.68</v>
      </c>
      <c r="AK9" s="79">
        <v>3.9</v>
      </c>
      <c r="AL9" s="94">
        <v>103194.3</v>
      </c>
      <c r="AM9" s="79">
        <v>3.9512000604812041</v>
      </c>
      <c r="AN9" s="115">
        <v>68.14</v>
      </c>
    </row>
    <row r="10" spans="1:40" ht="15.75" thickBot="1" x14ac:dyDescent="0.3">
      <c r="A10" s="47" t="s">
        <v>56</v>
      </c>
      <c r="B10" s="49">
        <v>4719</v>
      </c>
      <c r="C10" s="55">
        <v>0.2</v>
      </c>
      <c r="D10" s="49">
        <v>14885</v>
      </c>
      <c r="E10" s="55">
        <v>0.6</v>
      </c>
      <c r="F10" s="49">
        <v>19275</v>
      </c>
      <c r="G10" s="55">
        <v>0.8</v>
      </c>
      <c r="H10" s="49">
        <v>21446</v>
      </c>
      <c r="I10" s="55">
        <v>0.8</v>
      </c>
      <c r="J10" s="49">
        <v>4369.84</v>
      </c>
      <c r="K10" s="54">
        <v>0.17</v>
      </c>
      <c r="L10" s="49">
        <v>5416.15</v>
      </c>
      <c r="M10" s="54">
        <v>0.21</v>
      </c>
      <c r="N10" s="50">
        <v>5614.942</v>
      </c>
      <c r="O10" s="58">
        <v>0.216</v>
      </c>
      <c r="P10" s="50">
        <v>5715.35</v>
      </c>
      <c r="Q10" s="58">
        <v>0.22</v>
      </c>
      <c r="R10" s="50">
        <v>5817.6</v>
      </c>
      <c r="S10" s="58">
        <v>0.22</v>
      </c>
      <c r="T10" s="50">
        <v>5898.85</v>
      </c>
      <c r="U10" s="54">
        <v>0.23</v>
      </c>
      <c r="V10" s="50">
        <v>5988.15</v>
      </c>
      <c r="W10" s="54">
        <v>0.23</v>
      </c>
      <c r="X10" s="50">
        <v>6080.87</v>
      </c>
      <c r="Y10" s="54">
        <v>0.23</v>
      </c>
      <c r="Z10" s="50">
        <v>6161.57</v>
      </c>
      <c r="AA10" s="54">
        <v>0.24</v>
      </c>
      <c r="AB10" s="94">
        <v>6357.8379999999997</v>
      </c>
      <c r="AC10" s="79">
        <v>0.24399999999999999</v>
      </c>
      <c r="AD10" s="94">
        <v>6608.7309999999998</v>
      </c>
      <c r="AE10" s="79">
        <v>0.253</v>
      </c>
      <c r="AF10" s="94">
        <v>6893.4250000000002</v>
      </c>
      <c r="AG10" s="79">
        <v>0.26400000000000001</v>
      </c>
      <c r="AH10" s="94">
        <v>7310.57</v>
      </c>
      <c r="AI10" s="79">
        <v>0.28005795238250553</v>
      </c>
      <c r="AJ10" s="94">
        <v>7711.86</v>
      </c>
      <c r="AK10" s="79">
        <v>0.30152718471749801</v>
      </c>
      <c r="AL10" s="94">
        <v>8118.4300000000012</v>
      </c>
      <c r="AM10" s="79">
        <v>0.31084605551869071</v>
      </c>
      <c r="AN10" s="115">
        <v>39.67</v>
      </c>
    </row>
    <row r="11" spans="1:40" ht="15.75" thickBot="1" x14ac:dyDescent="0.3">
      <c r="A11" s="47" t="s">
        <v>57</v>
      </c>
      <c r="B11" s="51" t="s">
        <v>58</v>
      </c>
      <c r="C11" s="55" t="s">
        <v>58</v>
      </c>
      <c r="D11" s="52" t="s">
        <v>58</v>
      </c>
      <c r="E11" s="55" t="s">
        <v>58</v>
      </c>
      <c r="F11" s="52" t="s">
        <v>58</v>
      </c>
      <c r="G11" s="55" t="s">
        <v>58</v>
      </c>
      <c r="H11" s="52" t="s">
        <v>58</v>
      </c>
      <c r="I11" s="55" t="s">
        <v>58</v>
      </c>
      <c r="J11" s="52">
        <v>216.63</v>
      </c>
      <c r="K11" s="55">
        <v>0.01</v>
      </c>
      <c r="L11" s="52">
        <v>936.05</v>
      </c>
      <c r="M11" s="55">
        <v>0.04</v>
      </c>
      <c r="N11" s="53">
        <v>965.86800000000005</v>
      </c>
      <c r="O11" s="59">
        <v>3.6999999999999998E-2</v>
      </c>
      <c r="P11" s="53">
        <v>1225.8</v>
      </c>
      <c r="Q11" s="59">
        <v>0.05</v>
      </c>
      <c r="R11" s="53">
        <v>1230.3499999999999</v>
      </c>
      <c r="S11" s="59">
        <v>0.05</v>
      </c>
      <c r="T11" s="52">
        <v>1856.51</v>
      </c>
      <c r="U11" s="55">
        <v>7.0000000000000007E-2</v>
      </c>
      <c r="V11" s="52">
        <v>1857.54</v>
      </c>
      <c r="W11" s="55">
        <v>7.0000000000000007E-2</v>
      </c>
      <c r="X11" s="52">
        <v>1987.01</v>
      </c>
      <c r="Y11" s="55">
        <v>0.08</v>
      </c>
      <c r="Z11" s="52">
        <v>1988.27</v>
      </c>
      <c r="AA11" s="55">
        <v>0.08</v>
      </c>
      <c r="AB11" s="94">
        <v>2016.8489999999999</v>
      </c>
      <c r="AC11" s="79">
        <v>7.6999999999999999E-2</v>
      </c>
      <c r="AD11" s="94">
        <v>2085.4690000000001</v>
      </c>
      <c r="AE11" s="79">
        <v>0.08</v>
      </c>
      <c r="AF11" s="94">
        <v>3358.2739999999999</v>
      </c>
      <c r="AG11" s="79">
        <v>0.129</v>
      </c>
      <c r="AH11" s="94">
        <v>3501.8499999998603</v>
      </c>
      <c r="AI11" s="79">
        <v>0.13415109089313662</v>
      </c>
      <c r="AJ11" s="94">
        <v>3470.49999999999</v>
      </c>
      <c r="AK11" s="79">
        <v>0.1</v>
      </c>
      <c r="AL11" s="94">
        <v>3566.5899999999997</v>
      </c>
      <c r="AM11" s="79">
        <v>0.13656094012665093</v>
      </c>
      <c r="AN11" s="115">
        <v>63.1</v>
      </c>
    </row>
    <row r="12" spans="1:40" ht="15.75" thickBot="1" x14ac:dyDescent="0.3">
      <c r="A12" s="47" t="s">
        <v>59</v>
      </c>
      <c r="B12" s="48" t="s">
        <v>60</v>
      </c>
      <c r="C12" s="54">
        <v>3.6</v>
      </c>
      <c r="D12" s="49">
        <v>139761</v>
      </c>
      <c r="E12" s="54">
        <v>5.5</v>
      </c>
      <c r="F12" s="49">
        <v>145817</v>
      </c>
      <c r="G12" s="54">
        <v>5.7</v>
      </c>
      <c r="H12" s="49">
        <v>155269</v>
      </c>
      <c r="I12" s="54">
        <v>6</v>
      </c>
      <c r="J12" s="49">
        <v>163761</v>
      </c>
      <c r="K12" s="54">
        <v>6.3</v>
      </c>
      <c r="L12" s="49">
        <v>178466</v>
      </c>
      <c r="M12" s="54">
        <v>6.9</v>
      </c>
      <c r="N12" s="50">
        <v>180597</v>
      </c>
      <c r="O12" s="58">
        <v>7</v>
      </c>
      <c r="P12" s="50">
        <v>182327</v>
      </c>
      <c r="Q12" s="58">
        <v>7</v>
      </c>
      <c r="R12" s="50">
        <v>184180</v>
      </c>
      <c r="S12" s="58">
        <v>7.1</v>
      </c>
      <c r="T12" s="49">
        <v>184441</v>
      </c>
      <c r="U12" s="54">
        <v>7.1</v>
      </c>
      <c r="V12" s="49">
        <v>185044.22</v>
      </c>
      <c r="W12" s="54">
        <v>7.1</v>
      </c>
      <c r="X12" s="49">
        <v>186718.46</v>
      </c>
      <c r="Y12" s="54">
        <v>7.18</v>
      </c>
      <c r="Z12" s="49" t="s">
        <v>61</v>
      </c>
      <c r="AA12" s="54">
        <v>7.2</v>
      </c>
      <c r="AB12" s="94">
        <v>189842</v>
      </c>
      <c r="AC12" s="79">
        <v>7.3</v>
      </c>
      <c r="AD12" s="94">
        <v>192038</v>
      </c>
      <c r="AE12" s="79">
        <v>7.4</v>
      </c>
      <c r="AF12" s="94">
        <v>195251.54800000001</v>
      </c>
      <c r="AG12" s="79">
        <v>7.4819999999999993</v>
      </c>
      <c r="AH12" s="94">
        <v>198768.37</v>
      </c>
      <c r="AI12" s="79">
        <v>7.6150000000000002</v>
      </c>
      <c r="AJ12" s="94">
        <v>203499.97999999899</v>
      </c>
      <c r="AK12" s="79">
        <v>7.8</v>
      </c>
      <c r="AL12" s="94">
        <v>207485.23000000004</v>
      </c>
      <c r="AM12" s="79">
        <v>7.9443889180405955</v>
      </c>
      <c r="AN12" s="115">
        <v>72.05</v>
      </c>
    </row>
    <row r="13" spans="1:40" ht="15.75" thickBot="1" x14ac:dyDescent="0.3">
      <c r="A13" s="47" t="s">
        <v>62</v>
      </c>
      <c r="B13" s="48" t="s">
        <v>63</v>
      </c>
      <c r="C13" s="54">
        <v>4.5</v>
      </c>
      <c r="D13" s="49">
        <v>139761</v>
      </c>
      <c r="E13" s="54">
        <v>5.5</v>
      </c>
      <c r="F13" s="48" t="s">
        <v>64</v>
      </c>
      <c r="G13" s="54">
        <v>5.7</v>
      </c>
      <c r="H13" s="48" t="s">
        <v>65</v>
      </c>
      <c r="I13" s="54">
        <v>6</v>
      </c>
      <c r="J13" s="49">
        <v>154791</v>
      </c>
      <c r="K13" s="54">
        <v>6</v>
      </c>
      <c r="L13" s="49">
        <v>189998</v>
      </c>
      <c r="M13" s="54">
        <v>7.3</v>
      </c>
      <c r="N13" s="50">
        <v>194257</v>
      </c>
      <c r="O13" s="58">
        <v>7.5</v>
      </c>
      <c r="P13" s="50">
        <v>198652</v>
      </c>
      <c r="Q13" s="58">
        <v>7.7</v>
      </c>
      <c r="R13" s="50">
        <v>202638</v>
      </c>
      <c r="S13" s="58">
        <v>7.8</v>
      </c>
      <c r="T13" s="50">
        <v>207595</v>
      </c>
      <c r="U13" s="54">
        <v>8</v>
      </c>
      <c r="V13" s="50">
        <v>211835.15</v>
      </c>
      <c r="W13" s="54">
        <v>8.1999999999999993</v>
      </c>
      <c r="X13" s="50">
        <v>215534.61</v>
      </c>
      <c r="Y13" s="54">
        <v>8.2899999999999991</v>
      </c>
      <c r="Z13" s="50">
        <v>218781</v>
      </c>
      <c r="AA13" s="54">
        <v>8.4</v>
      </c>
      <c r="AB13" s="94">
        <v>223611</v>
      </c>
      <c r="AC13" s="79">
        <v>8.6</v>
      </c>
      <c r="AD13" s="94">
        <v>230305</v>
      </c>
      <c r="AE13" s="79">
        <v>8.8000000000000007</v>
      </c>
      <c r="AF13" s="94">
        <v>235754.53200000001</v>
      </c>
      <c r="AG13" s="79">
        <v>9.0340000000000007</v>
      </c>
      <c r="AH13" s="94">
        <v>242313.49</v>
      </c>
      <c r="AI13" s="79">
        <v>9.2829999999999995</v>
      </c>
      <c r="AJ13" s="94">
        <v>251663.27999999901</v>
      </c>
      <c r="AK13" s="79">
        <v>9.6</v>
      </c>
      <c r="AL13" s="94">
        <v>257083.09999999998</v>
      </c>
      <c r="AM13" s="79">
        <v>9.8434386421410416</v>
      </c>
      <c r="AN13" s="115">
        <v>60.24</v>
      </c>
    </row>
    <row r="14" spans="1:40" ht="15.75" thickBot="1" x14ac:dyDescent="0.3">
      <c r="A14" s="12" t="s">
        <v>66</v>
      </c>
      <c r="B14" s="6" t="s">
        <v>58</v>
      </c>
      <c r="C14" s="42" t="s">
        <v>58</v>
      </c>
      <c r="D14" s="5">
        <v>66926</v>
      </c>
      <c r="E14" s="42">
        <v>2.6</v>
      </c>
      <c r="F14" s="5">
        <v>65027</v>
      </c>
      <c r="G14" s="42">
        <v>2.5</v>
      </c>
      <c r="H14" s="5">
        <v>74167</v>
      </c>
      <c r="I14" s="42">
        <v>2.9</v>
      </c>
      <c r="J14" s="5">
        <v>74560</v>
      </c>
      <c r="K14" s="42">
        <v>2.9</v>
      </c>
      <c r="L14" s="5">
        <v>72264</v>
      </c>
      <c r="M14" s="42">
        <v>2.8</v>
      </c>
      <c r="N14" s="14">
        <v>71169</v>
      </c>
      <c r="O14" s="57">
        <v>2.7</v>
      </c>
      <c r="P14" s="14">
        <v>71026</v>
      </c>
      <c r="Q14" s="57">
        <v>2.7</v>
      </c>
      <c r="R14" s="14">
        <v>71628</v>
      </c>
      <c r="S14" s="57">
        <v>2.8</v>
      </c>
      <c r="T14" s="13" t="s">
        <v>67</v>
      </c>
      <c r="U14" s="42">
        <v>2.8</v>
      </c>
      <c r="V14" s="14">
        <v>71795.53</v>
      </c>
      <c r="W14" s="42">
        <v>2.8</v>
      </c>
      <c r="X14" s="14">
        <v>71578.740000000005</v>
      </c>
      <c r="Y14" s="42">
        <v>2.75</v>
      </c>
      <c r="Z14" s="14">
        <v>71783</v>
      </c>
      <c r="AA14" s="42">
        <v>2.8</v>
      </c>
      <c r="AB14" s="94">
        <v>72330</v>
      </c>
      <c r="AC14" s="79">
        <v>2.8</v>
      </c>
      <c r="AD14" s="94">
        <v>72403</v>
      </c>
      <c r="AE14" s="79">
        <v>2.8</v>
      </c>
      <c r="AF14" s="94">
        <v>72744.027000000002</v>
      </c>
      <c r="AG14" s="79">
        <v>2.7879999999999998</v>
      </c>
      <c r="AH14" s="94">
        <v>73315.95</v>
      </c>
      <c r="AI14" s="79">
        <v>2.8090000000000002</v>
      </c>
      <c r="AJ14" s="94">
        <v>74878.58</v>
      </c>
      <c r="AK14" s="79">
        <v>2.9276889651840099</v>
      </c>
      <c r="AL14" s="94">
        <v>76271.570000000007</v>
      </c>
      <c r="AM14" s="79">
        <v>2.9203573452893856</v>
      </c>
      <c r="AN14" s="115">
        <v>47.06</v>
      </c>
    </row>
    <row r="15" spans="1:40" ht="15.75" thickBot="1" x14ac:dyDescent="0.3">
      <c r="A15" s="12" t="s">
        <v>68</v>
      </c>
      <c r="B15" s="6" t="s">
        <v>69</v>
      </c>
      <c r="C15" s="42">
        <v>4.4000000000000004</v>
      </c>
      <c r="D15" s="5">
        <v>167980</v>
      </c>
      <c r="E15" s="42">
        <v>6.5</v>
      </c>
      <c r="F15" s="5">
        <v>166209</v>
      </c>
      <c r="G15" s="42">
        <v>6.5</v>
      </c>
      <c r="H15" s="5">
        <v>167959</v>
      </c>
      <c r="I15" s="42">
        <v>6.5</v>
      </c>
      <c r="J15" s="5">
        <v>183696</v>
      </c>
      <c r="K15" s="42">
        <v>7.1</v>
      </c>
      <c r="L15" s="5">
        <v>209559</v>
      </c>
      <c r="M15" s="42">
        <v>8.1</v>
      </c>
      <c r="N15" s="14">
        <v>211325</v>
      </c>
      <c r="O15" s="57">
        <v>8.1</v>
      </c>
      <c r="P15" s="14">
        <v>213145</v>
      </c>
      <c r="Q15" s="57">
        <v>8.1999999999999993</v>
      </c>
      <c r="R15" s="14">
        <v>215602</v>
      </c>
      <c r="S15" s="57">
        <v>8</v>
      </c>
      <c r="T15" s="5">
        <v>219363</v>
      </c>
      <c r="U15" s="42">
        <v>8.4</v>
      </c>
      <c r="V15" s="5">
        <v>219207.28</v>
      </c>
      <c r="W15" s="42">
        <v>8.5</v>
      </c>
      <c r="X15" s="5">
        <v>221243.31000000003</v>
      </c>
      <c r="Y15" s="42">
        <v>8.52</v>
      </c>
      <c r="Z15" s="5" t="s">
        <v>70</v>
      </c>
      <c r="AA15" s="42">
        <v>8.6</v>
      </c>
      <c r="AB15" s="94">
        <v>225923</v>
      </c>
      <c r="AC15" s="79">
        <v>8.6999999999999993</v>
      </c>
      <c r="AD15" s="94">
        <v>228401</v>
      </c>
      <c r="AE15" s="79">
        <v>8.8000000000000007</v>
      </c>
      <c r="AF15" s="94">
        <v>230855.70799999998</v>
      </c>
      <c r="AG15" s="79">
        <v>8.8460000000000001</v>
      </c>
      <c r="AH15" s="109">
        <v>233402.74000000005</v>
      </c>
      <c r="AI15" s="117">
        <v>8.9242361813361804</v>
      </c>
      <c r="AJ15" s="109">
        <v>239469.43</v>
      </c>
      <c r="AK15" s="117">
        <v>9.1</v>
      </c>
      <c r="AL15" s="109">
        <v>243916.95000000004</v>
      </c>
      <c r="AM15" s="117">
        <v>9.3393207531073994</v>
      </c>
      <c r="AN15" s="115">
        <v>60.84</v>
      </c>
    </row>
    <row r="16" spans="1:40" ht="15.75" thickBot="1" x14ac:dyDescent="0.3">
      <c r="A16" s="12" t="s">
        <v>71</v>
      </c>
      <c r="B16" s="6" t="s">
        <v>72</v>
      </c>
      <c r="C16" s="42">
        <v>85.8</v>
      </c>
      <c r="D16" s="5">
        <v>2044856</v>
      </c>
      <c r="E16" s="42">
        <v>79.7</v>
      </c>
      <c r="F16" s="5">
        <v>2039229</v>
      </c>
      <c r="G16" s="42">
        <v>79.2</v>
      </c>
      <c r="H16" s="5">
        <v>2005290</v>
      </c>
      <c r="I16" s="42">
        <v>77.599999999999994</v>
      </c>
      <c r="J16" s="5">
        <v>1975065</v>
      </c>
      <c r="K16" s="42">
        <v>76.5</v>
      </c>
      <c r="L16" s="5">
        <v>1916529</v>
      </c>
      <c r="M16" s="42">
        <v>73.900000000000006</v>
      </c>
      <c r="N16" s="14">
        <v>1909468</v>
      </c>
      <c r="O16" s="57">
        <v>73.599999999999994</v>
      </c>
      <c r="P16" s="14">
        <v>1902088</v>
      </c>
      <c r="Q16" s="57">
        <v>73.2</v>
      </c>
      <c r="R16" s="14">
        <v>1894593</v>
      </c>
      <c r="S16" s="57">
        <v>72.900000000000006</v>
      </c>
      <c r="T16" s="14">
        <v>1886124</v>
      </c>
      <c r="U16" s="42">
        <v>72.5</v>
      </c>
      <c r="V16" s="14">
        <v>1880344.33</v>
      </c>
      <c r="W16" s="42">
        <v>72.3</v>
      </c>
      <c r="X16" s="14">
        <v>1874961.32</v>
      </c>
      <c r="Y16" s="42">
        <v>72.09</v>
      </c>
      <c r="Z16" s="14" t="s">
        <v>73</v>
      </c>
      <c r="AA16" s="42">
        <v>71.900000000000006</v>
      </c>
      <c r="AB16" s="94">
        <v>1862445</v>
      </c>
      <c r="AC16" s="79">
        <v>71.5</v>
      </c>
      <c r="AD16" s="94">
        <v>1852922</v>
      </c>
      <c r="AE16" s="79">
        <v>71</v>
      </c>
      <c r="AF16" s="94">
        <v>1836427.476</v>
      </c>
      <c r="AG16" s="79">
        <v>70.372</v>
      </c>
      <c r="AH16" s="94">
        <v>1817579.59</v>
      </c>
      <c r="AI16" s="79">
        <v>69.625</v>
      </c>
      <c r="AJ16" s="94">
        <v>1788089</v>
      </c>
      <c r="AK16" s="79">
        <v>68.5</v>
      </c>
      <c r="AL16" s="94">
        <v>1768788.6200000003</v>
      </c>
      <c r="AM16" s="79">
        <v>67.725036192139171</v>
      </c>
      <c r="AN16" s="115">
        <v>65.760000000000005</v>
      </c>
    </row>
    <row r="17" spans="1:40" ht="15.75" thickBot="1" x14ac:dyDescent="0.3">
      <c r="A17" s="12" t="s">
        <v>74</v>
      </c>
      <c r="B17" s="6" t="s">
        <v>75</v>
      </c>
      <c r="C17" s="42">
        <v>12.4</v>
      </c>
      <c r="D17" s="5">
        <v>503825</v>
      </c>
      <c r="E17" s="42">
        <v>19.600000000000001</v>
      </c>
      <c r="F17" s="5">
        <v>513041</v>
      </c>
      <c r="G17" s="42">
        <v>20</v>
      </c>
      <c r="H17" s="5">
        <v>536928</v>
      </c>
      <c r="I17" s="42">
        <v>20.8</v>
      </c>
      <c r="J17" s="5">
        <v>576808</v>
      </c>
      <c r="K17" s="42">
        <v>22.3</v>
      </c>
      <c r="L17" s="5">
        <v>650287</v>
      </c>
      <c r="M17" s="42">
        <v>25.1</v>
      </c>
      <c r="N17" s="14">
        <v>657348</v>
      </c>
      <c r="O17" s="57">
        <v>25.3</v>
      </c>
      <c r="P17" s="14">
        <v>665151</v>
      </c>
      <c r="Q17" s="57">
        <v>25.6</v>
      </c>
      <c r="R17" s="14">
        <v>674048</v>
      </c>
      <c r="S17" s="57">
        <v>25.9</v>
      </c>
      <c r="T17" s="14">
        <v>683178</v>
      </c>
      <c r="U17" s="42">
        <v>26.3</v>
      </c>
      <c r="V17" s="53">
        <v>687882.17</v>
      </c>
      <c r="W17" s="54">
        <v>26.5</v>
      </c>
      <c r="X17" s="53">
        <v>695075.12</v>
      </c>
      <c r="Y17" s="54">
        <v>26.72</v>
      </c>
      <c r="Z17" s="53">
        <v>701734</v>
      </c>
      <c r="AA17" s="54">
        <v>27</v>
      </c>
      <c r="AB17" s="94">
        <v>711706</v>
      </c>
      <c r="AC17" s="79">
        <v>27.3</v>
      </c>
      <c r="AD17" s="94">
        <v>723146</v>
      </c>
      <c r="AE17" s="79">
        <v>27.7</v>
      </c>
      <c r="AF17" s="94">
        <v>734605.81400000001</v>
      </c>
      <c r="AG17" s="79">
        <v>28.15</v>
      </c>
      <c r="AH17" s="94">
        <v>747800.55</v>
      </c>
      <c r="AI17" s="79">
        <v>28.651</v>
      </c>
      <c r="AJ17" s="94">
        <v>769511</v>
      </c>
      <c r="AK17" s="79">
        <v>29.4</v>
      </c>
      <c r="AL17" s="94">
        <v>784756.85000000009</v>
      </c>
      <c r="AM17" s="79">
        <v>30.047505658578427</v>
      </c>
      <c r="AN17" s="115">
        <v>62.29</v>
      </c>
    </row>
    <row r="18" spans="1:40" ht="15.75" thickBot="1" x14ac:dyDescent="0.3">
      <c r="A18" s="19" t="s">
        <v>76</v>
      </c>
      <c r="B18" s="43" t="s">
        <v>77</v>
      </c>
      <c r="C18" s="56">
        <v>98.3</v>
      </c>
      <c r="D18" s="43" t="s">
        <v>78</v>
      </c>
      <c r="E18" s="56">
        <v>99.3</v>
      </c>
      <c r="F18" s="43" t="s">
        <v>79</v>
      </c>
      <c r="G18" s="56">
        <v>99.2</v>
      </c>
      <c r="H18" s="43" t="s">
        <v>80</v>
      </c>
      <c r="I18" s="56">
        <v>98.4</v>
      </c>
      <c r="J18" s="43" t="s">
        <v>81</v>
      </c>
      <c r="K18" s="56">
        <v>98.8</v>
      </c>
      <c r="L18" s="45">
        <v>2566816</v>
      </c>
      <c r="M18" s="56">
        <v>98.9</v>
      </c>
      <c r="N18" s="46">
        <v>2566816</v>
      </c>
      <c r="O18" s="60">
        <v>98.9</v>
      </c>
      <c r="P18" s="46">
        <v>2567239</v>
      </c>
      <c r="Q18" s="60">
        <v>98.9</v>
      </c>
      <c r="R18" s="46">
        <v>2568641</v>
      </c>
      <c r="S18" s="60">
        <v>98.8</v>
      </c>
      <c r="T18" s="46">
        <v>2569302</v>
      </c>
      <c r="U18" s="56">
        <v>98.7</v>
      </c>
      <c r="V18" s="53">
        <v>2568226.5</v>
      </c>
      <c r="W18" s="55">
        <v>98.8</v>
      </c>
      <c r="X18" s="53">
        <v>2570036.44</v>
      </c>
      <c r="Y18" s="55">
        <v>98.81</v>
      </c>
      <c r="Z18" s="53" t="s">
        <v>82</v>
      </c>
      <c r="AA18" s="55">
        <v>98.8</v>
      </c>
      <c r="AB18" s="94">
        <v>2574151</v>
      </c>
      <c r="AC18" s="79">
        <v>98.8</v>
      </c>
      <c r="AD18" s="94">
        <v>2576068</v>
      </c>
      <c r="AE18" s="79">
        <v>98.8</v>
      </c>
      <c r="AF18" s="94">
        <v>2571033.29</v>
      </c>
      <c r="AG18" s="79">
        <v>98.522000000000006</v>
      </c>
      <c r="AH18" s="94">
        <v>2565380.14</v>
      </c>
      <c r="AI18" s="79">
        <v>98.276209528278287</v>
      </c>
      <c r="AJ18" s="94">
        <v>2557600</v>
      </c>
      <c r="AK18" s="79">
        <v>97.9</v>
      </c>
      <c r="AL18" s="94">
        <v>2553545.4700000007</v>
      </c>
      <c r="AM18" s="79">
        <v>97.772541850717602</v>
      </c>
      <c r="AN18" s="115">
        <v>64.69</v>
      </c>
    </row>
    <row r="19" spans="1:40" x14ac:dyDescent="0.25">
      <c r="A19" s="159" t="s">
        <v>83</v>
      </c>
      <c r="B19" s="160"/>
      <c r="C19" s="160"/>
      <c r="D19" s="160"/>
      <c r="E19" s="160"/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41"/>
      <c r="W19" s="41"/>
    </row>
    <row r="20" spans="1:40" x14ac:dyDescent="0.25">
      <c r="A20" s="39" t="s">
        <v>84</v>
      </c>
    </row>
    <row r="21" spans="1:40" x14ac:dyDescent="0.25">
      <c r="A21" s="40"/>
      <c r="AH21" s="84"/>
      <c r="AI21" s="84"/>
    </row>
    <row r="22" spans="1:40" x14ac:dyDescent="0.25">
      <c r="AH22" s="84"/>
    </row>
    <row r="23" spans="1:40" x14ac:dyDescent="0.25">
      <c r="AH23" s="84"/>
    </row>
    <row r="24" spans="1:40" x14ac:dyDescent="0.25">
      <c r="S24" s="84"/>
    </row>
    <row r="27" spans="1:40" x14ac:dyDescent="0.25">
      <c r="T27" s="84"/>
    </row>
  </sheetData>
  <mergeCells count="25">
    <mergeCell ref="A19:U19"/>
    <mergeCell ref="R3:S3"/>
    <mergeCell ref="T3:U3"/>
    <mergeCell ref="A2:A5"/>
    <mergeCell ref="B3:C3"/>
    <mergeCell ref="D3:E3"/>
    <mergeCell ref="F3:G3"/>
    <mergeCell ref="H3:I3"/>
    <mergeCell ref="J3:K3"/>
    <mergeCell ref="L3:M3"/>
    <mergeCell ref="N3:O3"/>
    <mergeCell ref="P3:Q3"/>
    <mergeCell ref="A1:U1"/>
    <mergeCell ref="V3:W3"/>
    <mergeCell ref="AH3:AI3"/>
    <mergeCell ref="AD3:AE3"/>
    <mergeCell ref="AF3:AG3"/>
    <mergeCell ref="Z3:AA3"/>
    <mergeCell ref="AB3:AC3"/>
    <mergeCell ref="AL3:AM3"/>
    <mergeCell ref="B2:AM2"/>
    <mergeCell ref="B4:AM4"/>
    <mergeCell ref="AN2:AN5"/>
    <mergeCell ref="X3:Y3"/>
    <mergeCell ref="AJ3:AK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8"/>
  <sheetViews>
    <sheetView workbookViewId="0"/>
  </sheetViews>
  <sheetFormatPr defaultRowHeight="15" x14ac:dyDescent="0.25"/>
  <cols>
    <col min="1" max="1" width="11.42578125" customWidth="1"/>
  </cols>
  <sheetData>
    <row r="1" spans="1:19" ht="15.75" thickBot="1" x14ac:dyDescent="0.3">
      <c r="A1" s="10" t="s">
        <v>321</v>
      </c>
    </row>
    <row r="2" spans="1:19" ht="21.75" thickBot="1" x14ac:dyDescent="0.3">
      <c r="A2" s="183" t="s">
        <v>85</v>
      </c>
      <c r="B2" s="20" t="s">
        <v>41</v>
      </c>
      <c r="C2" s="20" t="s">
        <v>86</v>
      </c>
      <c r="D2" s="20" t="s">
        <v>87</v>
      </c>
      <c r="E2" s="20" t="s">
        <v>88</v>
      </c>
      <c r="F2" s="21" t="s">
        <v>57</v>
      </c>
      <c r="G2" s="21" t="s">
        <v>89</v>
      </c>
      <c r="H2" s="20" t="s">
        <v>90</v>
      </c>
      <c r="I2" s="20" t="s">
        <v>91</v>
      </c>
      <c r="J2" s="20" t="s">
        <v>92</v>
      </c>
      <c r="K2" s="20" t="s">
        <v>93</v>
      </c>
      <c r="L2" s="20" t="s">
        <v>94</v>
      </c>
      <c r="M2" s="20" t="s">
        <v>95</v>
      </c>
      <c r="N2" s="20" t="s">
        <v>96</v>
      </c>
      <c r="O2" s="20" t="s">
        <v>97</v>
      </c>
      <c r="P2" s="20" t="s">
        <v>98</v>
      </c>
      <c r="Q2" s="21" t="s">
        <v>68</v>
      </c>
      <c r="R2" s="20" t="s">
        <v>99</v>
      </c>
      <c r="S2" s="20" t="s">
        <v>100</v>
      </c>
    </row>
    <row r="3" spans="1:19" ht="15.75" customHeight="1" thickBot="1" x14ac:dyDescent="0.3">
      <c r="A3" s="184"/>
      <c r="B3" s="180" t="s">
        <v>101</v>
      </c>
      <c r="C3" s="181"/>
      <c r="D3" s="181"/>
      <c r="E3" s="181"/>
      <c r="F3" s="181"/>
      <c r="G3" s="181"/>
      <c r="H3" s="181"/>
      <c r="I3" s="181"/>
      <c r="J3" s="181"/>
      <c r="K3" s="181"/>
      <c r="L3" s="181"/>
      <c r="M3" s="181"/>
      <c r="N3" s="181"/>
      <c r="O3" s="181"/>
      <c r="P3" s="181"/>
      <c r="Q3" s="181"/>
      <c r="R3" s="181"/>
      <c r="S3" s="182"/>
    </row>
    <row r="4" spans="1:19" ht="15.75" thickBot="1" x14ac:dyDescent="0.3">
      <c r="A4" s="23" t="s">
        <v>102</v>
      </c>
      <c r="B4" s="118">
        <v>11.2</v>
      </c>
      <c r="C4" s="118">
        <v>19.8</v>
      </c>
      <c r="D4" s="118">
        <v>3.4</v>
      </c>
      <c r="E4" s="118">
        <v>0</v>
      </c>
      <c r="F4" s="118">
        <v>0.3</v>
      </c>
      <c r="G4" s="118">
        <v>34.700000000000003</v>
      </c>
      <c r="H4" s="118">
        <v>19.399999999999999</v>
      </c>
      <c r="I4" s="118">
        <v>40.200000000000003</v>
      </c>
      <c r="J4" s="118">
        <v>1.6</v>
      </c>
      <c r="K4" s="118">
        <v>0.6</v>
      </c>
      <c r="L4" s="118">
        <v>0.7</v>
      </c>
      <c r="M4" s="118">
        <v>0.3</v>
      </c>
      <c r="N4" s="118">
        <v>0.8</v>
      </c>
      <c r="O4" s="118">
        <v>0.8</v>
      </c>
      <c r="P4" s="118">
        <v>0.6</v>
      </c>
      <c r="Q4" s="118">
        <v>0.3</v>
      </c>
      <c r="R4" s="118">
        <v>65.3</v>
      </c>
      <c r="S4" s="118">
        <v>0</v>
      </c>
    </row>
    <row r="5" spans="1:19" ht="15.75" thickBot="1" x14ac:dyDescent="0.3">
      <c r="A5" s="23" t="s">
        <v>103</v>
      </c>
      <c r="B5" s="118">
        <v>36.5</v>
      </c>
      <c r="C5" s="118">
        <v>4.4000000000000004</v>
      </c>
      <c r="D5" s="118">
        <v>16.8</v>
      </c>
      <c r="E5" s="118">
        <v>4.5</v>
      </c>
      <c r="F5" s="118">
        <v>2.2000000000000002</v>
      </c>
      <c r="G5" s="118">
        <v>64.400000000000006</v>
      </c>
      <c r="H5" s="118">
        <v>9</v>
      </c>
      <c r="I5" s="118">
        <v>18</v>
      </c>
      <c r="J5" s="118">
        <v>0.9</v>
      </c>
      <c r="K5" s="118">
        <v>0.7</v>
      </c>
      <c r="L5" s="118">
        <v>1.5</v>
      </c>
      <c r="M5" s="118">
        <v>0.3</v>
      </c>
      <c r="N5" s="118">
        <v>0.8</v>
      </c>
      <c r="O5" s="118">
        <v>3.2</v>
      </c>
      <c r="P5" s="118">
        <v>0.6</v>
      </c>
      <c r="Q5" s="118">
        <v>0.6</v>
      </c>
      <c r="R5" s="118">
        <v>35.6</v>
      </c>
      <c r="S5" s="118">
        <v>0</v>
      </c>
    </row>
    <row r="6" spans="1:19" ht="15.75" thickBot="1" x14ac:dyDescent="0.3">
      <c r="A6" s="23" t="s">
        <v>104</v>
      </c>
      <c r="B6" s="118">
        <v>46.039000000000001</v>
      </c>
      <c r="C6" s="118">
        <v>1.2989999999999999</v>
      </c>
      <c r="D6" s="118">
        <v>15.984999999999999</v>
      </c>
      <c r="E6" s="118">
        <v>3.9510000000000001</v>
      </c>
      <c r="F6" s="118">
        <v>0.44800000000000001</v>
      </c>
      <c r="G6" s="118">
        <v>67.721999999999994</v>
      </c>
      <c r="H6" s="118">
        <v>7.944</v>
      </c>
      <c r="I6" s="118">
        <v>9.843</v>
      </c>
      <c r="J6" s="118">
        <v>1.4159999999999999</v>
      </c>
      <c r="K6" s="118">
        <v>1.3380000000000001</v>
      </c>
      <c r="L6" s="118">
        <v>1.8140000000000001</v>
      </c>
      <c r="M6" s="118">
        <v>0.04</v>
      </c>
      <c r="N6" s="118">
        <v>2.92</v>
      </c>
      <c r="O6" s="118">
        <v>1.2689999999999999</v>
      </c>
      <c r="P6" s="118">
        <v>1.7470000000000001</v>
      </c>
      <c r="Q6" s="118">
        <v>1.72</v>
      </c>
      <c r="R6" s="118">
        <v>30.050999999999998</v>
      </c>
      <c r="S6" s="118">
        <v>2.2269999999999999</v>
      </c>
    </row>
    <row r="7" spans="1:19" x14ac:dyDescent="0.25">
      <c r="A7" s="9" t="s">
        <v>84</v>
      </c>
    </row>
    <row r="8" spans="1:19" x14ac:dyDescent="0.25">
      <c r="A8" s="16"/>
    </row>
  </sheetData>
  <mergeCells count="2">
    <mergeCell ref="B3:S3"/>
    <mergeCell ref="A2:A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3"/>
  <sheetViews>
    <sheetView workbookViewId="0"/>
  </sheetViews>
  <sheetFormatPr defaultRowHeight="15" x14ac:dyDescent="0.25"/>
  <sheetData>
    <row r="1" spans="1:28" ht="15.75" thickBot="1" x14ac:dyDescent="0.3">
      <c r="A1" s="10" t="s">
        <v>322</v>
      </c>
    </row>
    <row r="2" spans="1:28" ht="15.75" thickBot="1" x14ac:dyDescent="0.3">
      <c r="A2" s="161" t="s">
        <v>318</v>
      </c>
      <c r="B2" s="169" t="s">
        <v>5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  <c r="X2" s="187"/>
      <c r="Y2" s="187"/>
      <c r="Z2" s="187"/>
      <c r="AA2" s="171"/>
      <c r="AB2" s="172"/>
    </row>
    <row r="3" spans="1:28" ht="15.75" thickBot="1" x14ac:dyDescent="0.3">
      <c r="A3" s="185"/>
      <c r="B3" s="132">
        <v>1920</v>
      </c>
      <c r="C3" s="132">
        <v>1930</v>
      </c>
      <c r="D3" s="132">
        <v>1950</v>
      </c>
      <c r="E3" s="132">
        <v>1960</v>
      </c>
      <c r="F3" s="132">
        <v>1970</v>
      </c>
      <c r="G3" s="132">
        <v>1980</v>
      </c>
      <c r="H3" s="132">
        <v>1990</v>
      </c>
      <c r="I3" s="132">
        <v>2000</v>
      </c>
      <c r="J3" s="132">
        <v>2005</v>
      </c>
      <c r="K3" s="132">
        <v>2006</v>
      </c>
      <c r="L3" s="132">
        <v>2007</v>
      </c>
      <c r="M3" s="132">
        <v>2008</v>
      </c>
      <c r="N3" s="132">
        <v>2009</v>
      </c>
      <c r="O3" s="132">
        <v>2010</v>
      </c>
      <c r="P3" s="142">
        <v>2011</v>
      </c>
      <c r="Q3" s="142">
        <v>2012</v>
      </c>
      <c r="R3" s="142">
        <v>2013</v>
      </c>
      <c r="S3" s="142">
        <v>2014</v>
      </c>
      <c r="T3" s="142">
        <v>2015</v>
      </c>
      <c r="U3" s="142">
        <v>2016</v>
      </c>
      <c r="V3" s="142">
        <v>2017</v>
      </c>
      <c r="W3" s="142">
        <v>2018</v>
      </c>
      <c r="X3" s="142">
        <v>2019</v>
      </c>
      <c r="Y3" s="142">
        <v>2020</v>
      </c>
      <c r="Z3" s="142">
        <v>2021</v>
      </c>
      <c r="AA3" s="142">
        <v>2022</v>
      </c>
      <c r="AB3" s="142">
        <v>2023</v>
      </c>
    </row>
    <row r="4" spans="1:28" ht="15.75" customHeight="1" thickBot="1" x14ac:dyDescent="0.3">
      <c r="A4" s="186"/>
      <c r="B4" s="169" t="s">
        <v>101</v>
      </c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71"/>
      <c r="AB4" s="172"/>
    </row>
    <row r="5" spans="1:28" ht="15.75" thickBot="1" x14ac:dyDescent="0.3">
      <c r="A5" s="4" t="s">
        <v>105</v>
      </c>
      <c r="B5" s="6">
        <v>23</v>
      </c>
      <c r="C5" s="6">
        <v>21</v>
      </c>
      <c r="D5" s="6">
        <v>18</v>
      </c>
      <c r="E5" s="6">
        <v>17</v>
      </c>
      <c r="F5" s="6">
        <v>17</v>
      </c>
      <c r="G5" s="6">
        <v>17</v>
      </c>
      <c r="H5" s="6">
        <v>16.100000000000001</v>
      </c>
      <c r="I5" s="79">
        <v>16.712254894889224</v>
      </c>
      <c r="J5" s="79">
        <v>17.041177014277753</v>
      </c>
      <c r="K5" s="79">
        <v>17.081282635927298</v>
      </c>
      <c r="L5" s="79">
        <v>17.107075805918541</v>
      </c>
      <c r="M5" s="79">
        <v>17.122113994162948</v>
      </c>
      <c r="N5" s="79">
        <v>17.076109051491247</v>
      </c>
      <c r="O5" s="79">
        <v>17.011982454998265</v>
      </c>
      <c r="P5" s="79">
        <v>16.869130541147193</v>
      </c>
      <c r="Q5" s="79">
        <v>16.854163279073898</v>
      </c>
      <c r="R5" s="79">
        <v>16.83549075733038</v>
      </c>
      <c r="S5" s="79">
        <v>16.926546622354362</v>
      </c>
      <c r="T5" s="79">
        <v>16.517455293121898</v>
      </c>
      <c r="U5" s="79">
        <v>16.556214612017985</v>
      </c>
      <c r="V5" s="79">
        <v>16.57123695148945</v>
      </c>
      <c r="W5" s="79">
        <v>16.598155087257734</v>
      </c>
      <c r="X5" s="79">
        <v>16.632310132380894</v>
      </c>
      <c r="Y5" s="79">
        <v>16.814008326393022</v>
      </c>
      <c r="Z5" s="79">
        <v>17.086773511221882</v>
      </c>
      <c r="AA5" s="79">
        <v>17.576127663492908</v>
      </c>
      <c r="AB5" s="79">
        <v>17.769338027501931</v>
      </c>
    </row>
    <row r="6" spans="1:28" ht="15.75" thickBot="1" x14ac:dyDescent="0.3">
      <c r="A6" s="4" t="s">
        <v>106</v>
      </c>
      <c r="B6" s="6">
        <v>24</v>
      </c>
      <c r="C6" s="6">
        <v>21</v>
      </c>
      <c r="D6" s="6">
        <v>21</v>
      </c>
      <c r="E6" s="6">
        <v>21</v>
      </c>
      <c r="F6" s="6">
        <v>20</v>
      </c>
      <c r="G6" s="6">
        <v>15</v>
      </c>
      <c r="H6" s="6">
        <v>14.7</v>
      </c>
      <c r="I6" s="79">
        <v>15.522188303716264</v>
      </c>
      <c r="J6" s="79">
        <v>15.023617880880622</v>
      </c>
      <c r="K6" s="79">
        <v>14.956851859010852</v>
      </c>
      <c r="L6" s="79">
        <v>14.890909689211535</v>
      </c>
      <c r="M6" s="79">
        <v>14.804207432925578</v>
      </c>
      <c r="N6" s="79">
        <v>14.763601420482498</v>
      </c>
      <c r="O6" s="79">
        <v>14.803562074755936</v>
      </c>
      <c r="P6" s="79">
        <v>14.860728843599249</v>
      </c>
      <c r="Q6" s="79">
        <v>14.807570501153485</v>
      </c>
      <c r="R6" s="79">
        <v>14.911446366947132</v>
      </c>
      <c r="S6" s="79">
        <v>14.868634804551537</v>
      </c>
      <c r="T6" s="79">
        <v>14.835945068915033</v>
      </c>
      <c r="U6" s="79">
        <v>14.985205333454452</v>
      </c>
      <c r="V6" s="79">
        <v>15.09637350363513</v>
      </c>
      <c r="W6" s="79">
        <v>15.272746120955155</v>
      </c>
      <c r="X6" s="79">
        <v>15.439287312448775</v>
      </c>
      <c r="Y6" s="79">
        <v>15.518106299112544</v>
      </c>
      <c r="Z6" s="79">
        <v>15.439076898060389</v>
      </c>
      <c r="AA6" s="79">
        <v>15.547723414061826</v>
      </c>
      <c r="AB6" s="79">
        <v>15.677382150742503</v>
      </c>
    </row>
    <row r="7" spans="1:28" ht="15.75" thickBot="1" x14ac:dyDescent="0.3">
      <c r="A7" s="4" t="s">
        <v>107</v>
      </c>
      <c r="B7" s="6">
        <v>22</v>
      </c>
      <c r="C7" s="6">
        <v>21</v>
      </c>
      <c r="D7" s="6">
        <v>21</v>
      </c>
      <c r="E7" s="6">
        <v>20</v>
      </c>
      <c r="F7" s="6">
        <v>19</v>
      </c>
      <c r="G7" s="6">
        <v>20</v>
      </c>
      <c r="H7" s="6">
        <v>19.399999999999999</v>
      </c>
      <c r="I7" s="79">
        <v>14.707405051084473</v>
      </c>
      <c r="J7" s="79">
        <v>14.202671825495136</v>
      </c>
      <c r="K7" s="79">
        <v>14.123973630582631</v>
      </c>
      <c r="L7" s="79">
        <v>14.064983740782514</v>
      </c>
      <c r="M7" s="79">
        <v>14.103328288900046</v>
      </c>
      <c r="N7" s="79">
        <v>14.160826037374338</v>
      </c>
      <c r="O7" s="79">
        <v>14.230358017152733</v>
      </c>
      <c r="P7" s="79">
        <v>14.429039057007273</v>
      </c>
      <c r="Q7" s="79">
        <v>14.668328256847884</v>
      </c>
      <c r="R7" s="79">
        <v>14.779936799567238</v>
      </c>
      <c r="S7" s="79">
        <v>14.843466794684534</v>
      </c>
      <c r="T7" s="79">
        <v>14.752797348038872</v>
      </c>
      <c r="U7" s="79">
        <v>14.809047533726533</v>
      </c>
      <c r="V7" s="79">
        <v>14.798924742624708</v>
      </c>
      <c r="W7" s="79">
        <v>14.776882574929632</v>
      </c>
      <c r="X7" s="79">
        <v>14.660599223111525</v>
      </c>
      <c r="Y7" s="79">
        <v>14.579622675022094</v>
      </c>
      <c r="Z7" s="79">
        <v>14.396504212056014</v>
      </c>
      <c r="AA7" s="79">
        <v>14.057518913392473</v>
      </c>
      <c r="AB7" s="79">
        <v>13.831410106479366</v>
      </c>
    </row>
    <row r="8" spans="1:28" ht="15.75" thickBot="1" x14ac:dyDescent="0.3">
      <c r="A8" s="4" t="s">
        <v>108</v>
      </c>
      <c r="B8" s="6">
        <v>17</v>
      </c>
      <c r="C8" s="6">
        <v>19</v>
      </c>
      <c r="D8" s="6">
        <v>19</v>
      </c>
      <c r="E8" s="6">
        <v>19</v>
      </c>
      <c r="F8" s="6">
        <v>20</v>
      </c>
      <c r="G8" s="6">
        <v>20</v>
      </c>
      <c r="H8" s="6">
        <v>18.899999999999999</v>
      </c>
      <c r="I8" s="79">
        <v>18.842806398119109</v>
      </c>
      <c r="J8" s="79">
        <v>18.717383409754106</v>
      </c>
      <c r="K8" s="79">
        <v>18.566712033691534</v>
      </c>
      <c r="L8" s="79">
        <v>18.515468459609856</v>
      </c>
      <c r="M8" s="79">
        <v>18.35894033994926</v>
      </c>
      <c r="N8" s="79">
        <v>18.197641136253317</v>
      </c>
      <c r="O8" s="79">
        <v>17.98490511613053</v>
      </c>
      <c r="P8" s="79">
        <v>17.675455160878769</v>
      </c>
      <c r="Q8" s="79">
        <v>17.139099365817994</v>
      </c>
      <c r="R8" s="79">
        <v>16.759796153876181</v>
      </c>
      <c r="S8" s="79">
        <v>16.225925514358529</v>
      </c>
      <c r="T8" s="79">
        <v>15.745767012030459</v>
      </c>
      <c r="U8" s="79">
        <v>15.236291086166066</v>
      </c>
      <c r="V8" s="79">
        <v>14.713886574554055</v>
      </c>
      <c r="W8" s="79">
        <v>14.278987030535713</v>
      </c>
      <c r="X8" s="79">
        <v>13.984966198933316</v>
      </c>
      <c r="Y8" s="79">
        <v>13.548775114395021</v>
      </c>
      <c r="Z8" s="79">
        <v>13.345196652085118</v>
      </c>
      <c r="AA8" s="79">
        <v>13.065046969418065</v>
      </c>
      <c r="AB8" s="79">
        <v>12.879477414417051</v>
      </c>
    </row>
    <row r="9" spans="1:28" ht="15.75" thickBot="1" x14ac:dyDescent="0.3">
      <c r="A9" s="4" t="s">
        <v>109</v>
      </c>
      <c r="B9" s="6">
        <v>10</v>
      </c>
      <c r="C9" s="6">
        <v>11</v>
      </c>
      <c r="D9" s="6">
        <v>12</v>
      </c>
      <c r="E9" s="6">
        <v>13</v>
      </c>
      <c r="F9" s="6">
        <v>13</v>
      </c>
      <c r="G9" s="6">
        <v>15</v>
      </c>
      <c r="H9" s="6">
        <v>16.8</v>
      </c>
      <c r="I9" s="79">
        <v>17.285495300668941</v>
      </c>
      <c r="J9" s="79">
        <v>16.488433152714617</v>
      </c>
      <c r="K9" s="79">
        <v>16.417015876957205</v>
      </c>
      <c r="L9" s="79">
        <v>16.225908641132939</v>
      </c>
      <c r="M9" s="79">
        <v>16.053904386207108</v>
      </c>
      <c r="N9" s="79">
        <v>15.91322030533151</v>
      </c>
      <c r="O9" s="79">
        <v>15.840970669258564</v>
      </c>
      <c r="P9" s="79">
        <v>15.724688169164494</v>
      </c>
      <c r="Q9" s="79">
        <v>15.740495232142305</v>
      </c>
      <c r="R9" s="79">
        <v>15.688991894037935</v>
      </c>
      <c r="S9" s="79">
        <v>15.672084430501007</v>
      </c>
      <c r="T9" s="79">
        <v>15.552757597278474</v>
      </c>
      <c r="U9" s="79">
        <v>15.634137975529775</v>
      </c>
      <c r="V9" s="79">
        <v>15.798123792643384</v>
      </c>
      <c r="W9" s="79">
        <v>15.932569672608659</v>
      </c>
      <c r="X9" s="79">
        <v>15.973100498985831</v>
      </c>
      <c r="Y9" s="79">
        <v>15.959686279450372</v>
      </c>
      <c r="Z9" s="79">
        <v>15.912762097072056</v>
      </c>
      <c r="AA9" s="79">
        <v>15.60246613321447</v>
      </c>
      <c r="AB9" s="79">
        <v>15.506473405370713</v>
      </c>
    </row>
    <row r="10" spans="1:28" ht="15.75" thickBot="1" x14ac:dyDescent="0.3">
      <c r="A10" s="4" t="s">
        <v>110</v>
      </c>
      <c r="B10" s="6">
        <v>3</v>
      </c>
      <c r="C10" s="6">
        <v>5</v>
      </c>
      <c r="D10" s="6">
        <v>7</v>
      </c>
      <c r="E10" s="6">
        <v>6</v>
      </c>
      <c r="F10" s="6">
        <v>7</v>
      </c>
      <c r="G10" s="6">
        <v>8</v>
      </c>
      <c r="H10" s="6">
        <v>8.1999999999999993</v>
      </c>
      <c r="I10" s="79">
        <v>10.221392452740224</v>
      </c>
      <c r="J10" s="79">
        <v>11.154455621965299</v>
      </c>
      <c r="K10" s="79">
        <v>11.346373470814354</v>
      </c>
      <c r="L10" s="79">
        <v>11.550897842033104</v>
      </c>
      <c r="M10" s="79">
        <v>11.734474771003159</v>
      </c>
      <c r="N10" s="79">
        <v>11.86906535899038</v>
      </c>
      <c r="O10" s="79">
        <v>11.958067517863983</v>
      </c>
      <c r="P10" s="79">
        <v>12.045244033004934</v>
      </c>
      <c r="Q10" s="79">
        <v>12.17653516441753</v>
      </c>
      <c r="R10" s="79">
        <v>12.223956873492446</v>
      </c>
      <c r="S10" s="79">
        <v>12.247329917467827</v>
      </c>
      <c r="T10" s="79">
        <v>12.112431333897788</v>
      </c>
      <c r="U10" s="79">
        <v>12.141375954084479</v>
      </c>
      <c r="V10" s="79">
        <v>12.153553087932988</v>
      </c>
      <c r="W10" s="79">
        <v>12.073825845876602</v>
      </c>
      <c r="X10" s="79">
        <v>11.926409758094843</v>
      </c>
      <c r="Y10" s="79">
        <v>11.79432884068088</v>
      </c>
      <c r="Z10" s="79">
        <v>11.571163058352486</v>
      </c>
      <c r="AA10" s="79">
        <v>11.339248518650464</v>
      </c>
      <c r="AB10" s="79">
        <v>11.210617000663673</v>
      </c>
    </row>
    <row r="11" spans="1:28" ht="15.75" thickBot="1" x14ac:dyDescent="0.3">
      <c r="A11" s="4" t="s">
        <v>111</v>
      </c>
      <c r="B11" s="24" t="s">
        <v>58</v>
      </c>
      <c r="C11" s="24" t="s">
        <v>58</v>
      </c>
      <c r="D11" s="24" t="s">
        <v>58</v>
      </c>
      <c r="E11" s="6">
        <v>3</v>
      </c>
      <c r="F11" s="6">
        <v>3</v>
      </c>
      <c r="G11" s="6">
        <v>4</v>
      </c>
      <c r="H11" s="6">
        <v>4.4000000000000004</v>
      </c>
      <c r="I11" s="79">
        <v>5.5097466398412918</v>
      </c>
      <c r="J11" s="79">
        <v>6.3520760474177305</v>
      </c>
      <c r="K11" s="79">
        <v>6.5040489244380666</v>
      </c>
      <c r="L11" s="79">
        <v>6.6363951518609507</v>
      </c>
      <c r="M11" s="79">
        <v>6.7767424788845485</v>
      </c>
      <c r="N11" s="79">
        <v>6.9521276435550288</v>
      </c>
      <c r="O11" s="79">
        <v>7.081775551744049</v>
      </c>
      <c r="P11" s="79">
        <v>7.2692815131358088</v>
      </c>
      <c r="Q11" s="79">
        <v>7.4560751531188245</v>
      </c>
      <c r="R11" s="79">
        <v>7.621317695178095</v>
      </c>
      <c r="S11" s="79">
        <v>7.8151566519499696</v>
      </c>
      <c r="T11" s="79">
        <v>7.7790160260111083</v>
      </c>
      <c r="U11" s="79">
        <v>7.9518027342081616</v>
      </c>
      <c r="V11" s="79">
        <v>8.1805432329408845</v>
      </c>
      <c r="W11" s="79">
        <v>8.4025860767709339</v>
      </c>
      <c r="X11" s="79">
        <v>8.6375110781086661</v>
      </c>
      <c r="Y11" s="79">
        <v>8.8203218406789095</v>
      </c>
      <c r="Z11" s="79">
        <v>9.0387619333022506</v>
      </c>
      <c r="AA11" s="79">
        <v>9.2232282599324389</v>
      </c>
      <c r="AB11" s="79">
        <v>9.4153506381447336</v>
      </c>
    </row>
    <row r="12" spans="1:28" x14ac:dyDescent="0.25">
      <c r="A12" s="25" t="s">
        <v>112</v>
      </c>
      <c r="L12" s="129"/>
    </row>
    <row r="13" spans="1:28" x14ac:dyDescent="0.25">
      <c r="A13" s="9" t="s">
        <v>84</v>
      </c>
      <c r="L13" s="129"/>
    </row>
  </sheetData>
  <mergeCells count="3">
    <mergeCell ref="A2:A4"/>
    <mergeCell ref="B2:AB2"/>
    <mergeCell ref="B4:AB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2"/>
  <sheetViews>
    <sheetView workbookViewId="0">
      <selection activeCell="B1" sqref="B1"/>
    </sheetView>
  </sheetViews>
  <sheetFormatPr defaultRowHeight="15" x14ac:dyDescent="0.25"/>
  <cols>
    <col min="2" max="4" width="11.5703125" customWidth="1"/>
  </cols>
  <sheetData>
    <row r="1" spans="1:4" ht="15.75" thickBot="1" x14ac:dyDescent="0.3">
      <c r="A1" s="10" t="s">
        <v>323</v>
      </c>
    </row>
    <row r="2" spans="1:4" ht="15.75" thickBot="1" x14ac:dyDescent="0.3">
      <c r="A2" s="188" t="s">
        <v>5</v>
      </c>
      <c r="B2" s="164" t="s">
        <v>113</v>
      </c>
      <c r="C2" s="165"/>
      <c r="D2" s="166"/>
    </row>
    <row r="3" spans="1:4" ht="21.75" thickBot="1" x14ac:dyDescent="0.3">
      <c r="A3" s="189"/>
      <c r="B3" s="4" t="s">
        <v>114</v>
      </c>
      <c r="C3" s="11" t="s">
        <v>115</v>
      </c>
      <c r="D3" s="11" t="s">
        <v>116</v>
      </c>
    </row>
    <row r="4" spans="1:4" ht="15.75" thickBot="1" x14ac:dyDescent="0.3">
      <c r="A4" s="190"/>
      <c r="B4" s="164" t="s">
        <v>18</v>
      </c>
      <c r="C4" s="165"/>
      <c r="D4" s="166"/>
    </row>
    <row r="5" spans="1:4" ht="15.75" thickBot="1" x14ac:dyDescent="0.3">
      <c r="A5" s="99">
        <v>1990</v>
      </c>
      <c r="B5" s="101">
        <v>58.4</v>
      </c>
      <c r="C5" s="101">
        <v>2.5</v>
      </c>
      <c r="D5" s="101">
        <v>39.1</v>
      </c>
    </row>
    <row r="6" spans="1:4" ht="15.75" thickBot="1" x14ac:dyDescent="0.3">
      <c r="A6" s="100">
        <v>1995</v>
      </c>
      <c r="B6" s="61">
        <v>57.2</v>
      </c>
      <c r="C6" s="61">
        <v>2.7</v>
      </c>
      <c r="D6" s="61">
        <v>40.1</v>
      </c>
    </row>
    <row r="7" spans="1:4" ht="15.75" thickBot="1" x14ac:dyDescent="0.3">
      <c r="A7" s="100">
        <v>2019</v>
      </c>
      <c r="B7" s="61">
        <v>74.248735659616003</v>
      </c>
      <c r="C7" s="61">
        <v>2.0347120422465301</v>
      </c>
      <c r="D7" s="61">
        <v>23.716552298137465</v>
      </c>
    </row>
    <row r="8" spans="1:4" ht="15.75" thickBot="1" x14ac:dyDescent="0.3">
      <c r="A8" s="100">
        <v>2020</v>
      </c>
      <c r="B8" s="61">
        <v>74.197441912591628</v>
      </c>
      <c r="C8" s="61">
        <v>2.0110975864865379</v>
      </c>
      <c r="D8" s="61">
        <v>23.791460500921836</v>
      </c>
    </row>
    <row r="9" spans="1:4" ht="15.75" thickBot="1" x14ac:dyDescent="0.3">
      <c r="A9" s="100">
        <v>2021</v>
      </c>
      <c r="B9" s="61">
        <v>74.08209034936101</v>
      </c>
      <c r="C9" s="61">
        <v>2.0601474588961191</v>
      </c>
      <c r="D9" s="61">
        <v>23.857762191742875</v>
      </c>
    </row>
    <row r="10" spans="1:4" ht="15.75" thickBot="1" x14ac:dyDescent="0.3">
      <c r="A10" s="99">
        <v>2022</v>
      </c>
      <c r="B10" s="101">
        <v>73.97694386239894</v>
      </c>
      <c r="C10" s="101">
        <v>2.062698674246378</v>
      </c>
      <c r="D10" s="101">
        <v>23.960357463354672</v>
      </c>
    </row>
    <row r="11" spans="1:4" ht="15.75" thickBot="1" x14ac:dyDescent="0.3">
      <c r="A11" s="99">
        <v>2023</v>
      </c>
      <c r="B11" s="101">
        <v>74.032613021385984</v>
      </c>
      <c r="C11" s="101">
        <v>2.0493710373062042</v>
      </c>
      <c r="D11" s="101">
        <v>23.918015941307811</v>
      </c>
    </row>
    <row r="12" spans="1:4" x14ac:dyDescent="0.25">
      <c r="A12" s="9" t="s">
        <v>84</v>
      </c>
    </row>
  </sheetData>
  <mergeCells count="3">
    <mergeCell ref="B2:D2"/>
    <mergeCell ref="B4:D4"/>
    <mergeCell ref="A2:A4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9"/>
  <sheetViews>
    <sheetView workbookViewId="0">
      <selection activeCell="B1" sqref="B1"/>
    </sheetView>
  </sheetViews>
  <sheetFormatPr defaultRowHeight="15" x14ac:dyDescent="0.25"/>
  <sheetData>
    <row r="1" spans="1:10" ht="15.75" thickBot="1" x14ac:dyDescent="0.3">
      <c r="A1" s="1" t="s">
        <v>324</v>
      </c>
    </row>
    <row r="2" spans="1:10" ht="15.75" customHeight="1" thickBot="1" x14ac:dyDescent="0.3">
      <c r="A2" s="161" t="s">
        <v>5</v>
      </c>
      <c r="B2" s="161" t="s">
        <v>117</v>
      </c>
      <c r="C2" s="164" t="s">
        <v>118</v>
      </c>
      <c r="D2" s="165"/>
      <c r="E2" s="165"/>
      <c r="F2" s="165"/>
      <c r="G2" s="165"/>
      <c r="H2" s="165"/>
      <c r="I2" s="165"/>
      <c r="J2" s="166"/>
    </row>
    <row r="3" spans="1:10" ht="15.75" thickBot="1" x14ac:dyDescent="0.3">
      <c r="A3" s="162"/>
      <c r="B3" s="163"/>
      <c r="C3" s="11" t="s">
        <v>119</v>
      </c>
      <c r="D3" s="161" t="s">
        <v>120</v>
      </c>
      <c r="E3" s="11" t="s">
        <v>121</v>
      </c>
      <c r="F3" s="161" t="s">
        <v>18</v>
      </c>
      <c r="G3" s="11" t="s">
        <v>122</v>
      </c>
      <c r="H3" s="161" t="s">
        <v>120</v>
      </c>
      <c r="I3" s="11" t="s">
        <v>123</v>
      </c>
      <c r="J3" s="161" t="s">
        <v>120</v>
      </c>
    </row>
    <row r="4" spans="1:10" ht="15.75" thickBot="1" x14ac:dyDescent="0.3">
      <c r="A4" s="163"/>
      <c r="B4" s="164" t="s">
        <v>6</v>
      </c>
      <c r="C4" s="166"/>
      <c r="D4" s="163"/>
      <c r="E4" s="11" t="s">
        <v>124</v>
      </c>
      <c r="F4" s="163"/>
      <c r="G4" s="11" t="s">
        <v>124</v>
      </c>
      <c r="H4" s="163"/>
      <c r="I4" s="11" t="s">
        <v>124</v>
      </c>
      <c r="J4" s="163"/>
    </row>
    <row r="5" spans="1:10" ht="15.75" thickBot="1" x14ac:dyDescent="0.3">
      <c r="A5" s="4">
        <v>1990</v>
      </c>
      <c r="B5" s="24" t="s">
        <v>125</v>
      </c>
      <c r="C5" s="24" t="s">
        <v>125</v>
      </c>
      <c r="D5" s="61" t="s">
        <v>125</v>
      </c>
      <c r="E5" s="24" t="s">
        <v>125</v>
      </c>
      <c r="F5" s="61" t="s">
        <v>125</v>
      </c>
      <c r="G5" s="24" t="s">
        <v>125</v>
      </c>
      <c r="H5" s="61" t="s">
        <v>125</v>
      </c>
      <c r="I5" s="24" t="s">
        <v>125</v>
      </c>
      <c r="J5" s="61" t="s">
        <v>125</v>
      </c>
    </row>
    <row r="6" spans="1:10" ht="15.75" thickBot="1" x14ac:dyDescent="0.3">
      <c r="A6" s="4">
        <v>1992</v>
      </c>
      <c r="B6" s="5">
        <v>2629075</v>
      </c>
      <c r="C6" s="5">
        <v>2109260</v>
      </c>
      <c r="D6" s="42">
        <v>80.228217148616906</v>
      </c>
      <c r="E6" s="5">
        <v>227211</v>
      </c>
      <c r="F6" s="130">
        <v>8.6422410923994182</v>
      </c>
      <c r="G6" s="5">
        <v>292604</v>
      </c>
      <c r="H6" s="42">
        <v>11.129541758983672</v>
      </c>
      <c r="I6" s="24" t="s">
        <v>125</v>
      </c>
      <c r="J6" s="61" t="s">
        <v>125</v>
      </c>
    </row>
    <row r="7" spans="1:10" ht="15.75" thickBot="1" x14ac:dyDescent="0.3">
      <c r="A7" s="4">
        <v>2000</v>
      </c>
      <c r="B7" s="5">
        <v>2637290</v>
      </c>
      <c r="C7" s="5">
        <v>1683540</v>
      </c>
      <c r="D7" s="42">
        <v>63.835983149369234</v>
      </c>
      <c r="E7" s="5">
        <v>358853</v>
      </c>
      <c r="F7" s="42">
        <v>13.606884339606188</v>
      </c>
      <c r="G7" s="5">
        <v>547182</v>
      </c>
      <c r="H7" s="42">
        <v>20.747888931440986</v>
      </c>
      <c r="I7" s="5">
        <v>47715</v>
      </c>
      <c r="J7" s="42">
        <v>1.8092435795835877</v>
      </c>
    </row>
    <row r="8" spans="1:10" ht="15.75" thickBot="1" x14ac:dyDescent="0.3">
      <c r="A8" s="4">
        <v>2005</v>
      </c>
      <c r="B8" s="5">
        <v>2647416</v>
      </c>
      <c r="C8" s="5">
        <v>1612451</v>
      </c>
      <c r="D8" s="42">
        <v>60.906597225369943</v>
      </c>
      <c r="E8" s="5">
        <v>402151</v>
      </c>
      <c r="F8" s="42">
        <v>15.190321430406101</v>
      </c>
      <c r="G8" s="5">
        <v>566377</v>
      </c>
      <c r="H8" s="42">
        <v>21.393577737688371</v>
      </c>
      <c r="I8" s="5">
        <v>66437</v>
      </c>
      <c r="J8" s="42">
        <v>2.5095036065355805</v>
      </c>
    </row>
    <row r="9" spans="1:10" ht="15.75" thickBot="1" x14ac:dyDescent="0.3">
      <c r="A9" s="4">
        <v>2006</v>
      </c>
      <c r="B9" s="5">
        <v>2649147</v>
      </c>
      <c r="C9" s="5">
        <v>1605252</v>
      </c>
      <c r="D9" s="42">
        <v>60.595051916711306</v>
      </c>
      <c r="E9" s="5">
        <v>404361</v>
      </c>
      <c r="F9" s="42">
        <v>15.263818882077892</v>
      </c>
      <c r="G9" s="5">
        <v>573887</v>
      </c>
      <c r="H9" s="42">
        <v>21.663086268900894</v>
      </c>
      <c r="I9" s="5">
        <v>65647</v>
      </c>
      <c r="J9" s="42">
        <v>2.4780429323099096</v>
      </c>
    </row>
    <row r="10" spans="1:10" ht="15.75" thickBot="1" x14ac:dyDescent="0.3">
      <c r="A10" s="4">
        <v>2007</v>
      </c>
      <c r="B10" s="5">
        <v>2651209</v>
      </c>
      <c r="C10" s="5">
        <v>1601517</v>
      </c>
      <c r="D10" s="42">
        <v>60.407044484233417</v>
      </c>
      <c r="E10" s="5">
        <v>406760</v>
      </c>
      <c r="F10" s="42">
        <v>15.3424343384471</v>
      </c>
      <c r="G10" s="5">
        <v>567031</v>
      </c>
      <c r="H10" s="42">
        <v>21.38763862071983</v>
      </c>
      <c r="I10" s="5">
        <v>75901</v>
      </c>
      <c r="J10" s="42">
        <v>2.8628825565996494</v>
      </c>
    </row>
    <row r="11" spans="1:10" ht="15.75" thickBot="1" x14ac:dyDescent="0.3">
      <c r="A11" s="4">
        <v>2008</v>
      </c>
      <c r="B11" s="5">
        <v>2653033</v>
      </c>
      <c r="C11" s="5">
        <v>1598708</v>
      </c>
      <c r="D11" s="42">
        <v>60.259634915962224</v>
      </c>
      <c r="E11" s="5">
        <v>407712</v>
      </c>
      <c r="F11" s="42">
        <v>15.367769643272435</v>
      </c>
      <c r="G11" s="5">
        <v>564696</v>
      </c>
      <c r="H11" s="42">
        <v>21.284921823437553</v>
      </c>
      <c r="I11" s="5">
        <v>81917</v>
      </c>
      <c r="J11" s="42">
        <v>3.0876736173277903</v>
      </c>
    </row>
    <row r="12" spans="1:10" ht="15.75" thickBot="1" x14ac:dyDescent="0.3">
      <c r="A12" s="4">
        <v>2009</v>
      </c>
      <c r="B12" s="5">
        <v>2655212</v>
      </c>
      <c r="C12" s="5">
        <v>1599615</v>
      </c>
      <c r="D12" s="42">
        <v>60.244342071367562</v>
      </c>
      <c r="E12" s="5">
        <v>409439</v>
      </c>
      <c r="F12" s="42">
        <v>15.420199968966697</v>
      </c>
      <c r="G12" s="5">
        <v>547665</v>
      </c>
      <c r="H12" s="42">
        <v>20.62603664038879</v>
      </c>
      <c r="I12" s="5">
        <v>98493</v>
      </c>
      <c r="J12" s="42">
        <v>3.7094213192769545</v>
      </c>
    </row>
    <row r="13" spans="1:10" ht="15.75" thickBot="1" x14ac:dyDescent="0.3">
      <c r="A13" s="4">
        <v>2010</v>
      </c>
      <c r="B13" s="5">
        <v>2657376</v>
      </c>
      <c r="C13" s="5">
        <v>1597119</v>
      </c>
      <c r="D13" s="42">
        <v>60.101355622990503</v>
      </c>
      <c r="E13" s="5">
        <v>410639</v>
      </c>
      <c r="F13" s="42">
        <v>15.45280005539299</v>
      </c>
      <c r="G13" s="5">
        <v>555999</v>
      </c>
      <c r="H13" s="42">
        <v>20.922857736353457</v>
      </c>
      <c r="I13" s="5">
        <v>93619</v>
      </c>
      <c r="J13" s="42">
        <v>3.5229865852630562</v>
      </c>
    </row>
    <row r="14" spans="1:10" ht="15.75" thickBot="1" x14ac:dyDescent="0.3">
      <c r="A14" s="8">
        <v>2011</v>
      </c>
      <c r="B14" s="5">
        <v>2659837</v>
      </c>
      <c r="C14" s="5">
        <v>1598026</v>
      </c>
      <c r="D14" s="42">
        <v>60.079846998143118</v>
      </c>
      <c r="E14" s="5">
        <v>411646</v>
      </c>
      <c r="F14" s="42">
        <v>15.476361897364388</v>
      </c>
      <c r="G14" s="5">
        <v>544144</v>
      </c>
      <c r="H14" s="42">
        <v>20.457794970142906</v>
      </c>
      <c r="I14" s="5">
        <v>106021</v>
      </c>
      <c r="J14" s="42">
        <v>3.9859961343495862</v>
      </c>
    </row>
    <row r="15" spans="1:10" ht="15.75" thickBot="1" x14ac:dyDescent="0.3">
      <c r="A15" s="8">
        <v>2012</v>
      </c>
      <c r="B15" s="5">
        <v>2661889</v>
      </c>
      <c r="C15" s="5">
        <v>1593763</v>
      </c>
      <c r="D15" s="42">
        <v>59.873383150086269</v>
      </c>
      <c r="E15" s="5">
        <v>415121</v>
      </c>
      <c r="F15" s="42">
        <v>15.59497785219444</v>
      </c>
      <c r="G15" s="5">
        <v>540320</v>
      </c>
      <c r="H15" s="42">
        <v>20.298367061887255</v>
      </c>
      <c r="I15" s="5">
        <v>112685</v>
      </c>
      <c r="J15" s="42">
        <v>4.2332719358320352</v>
      </c>
    </row>
    <row r="16" spans="1:10" ht="15.75" thickBot="1" x14ac:dyDescent="0.3">
      <c r="A16" s="8">
        <v>2013</v>
      </c>
      <c r="B16" s="5">
        <v>2663731</v>
      </c>
      <c r="C16" s="5">
        <v>1591338</v>
      </c>
      <c r="D16" s="42">
        <v>59.740942309865375</v>
      </c>
      <c r="E16" s="5">
        <v>418086</v>
      </c>
      <c r="F16" s="42">
        <v>15.695503787732321</v>
      </c>
      <c r="G16" s="5">
        <v>557381</v>
      </c>
      <c r="H16" s="42">
        <v>20.924823114646337</v>
      </c>
      <c r="I16" s="5">
        <v>96926</v>
      </c>
      <c r="J16" s="42">
        <v>3.6387307877559705</v>
      </c>
    </row>
    <row r="17" spans="1:10" ht="15.75" thickBot="1" x14ac:dyDescent="0.3">
      <c r="A17" s="8">
        <v>2014</v>
      </c>
      <c r="B17" s="5">
        <v>2666376</v>
      </c>
      <c r="C17" s="5">
        <v>1536905</v>
      </c>
      <c r="D17" s="42">
        <v>57.640220284010958</v>
      </c>
      <c r="E17" s="5">
        <v>419069</v>
      </c>
      <c r="F17" s="42">
        <v>15.716800631268809</v>
      </c>
      <c r="G17" s="5">
        <v>564396</v>
      </c>
      <c r="H17" s="42">
        <v>21.167157220136996</v>
      </c>
      <c r="I17" s="5">
        <v>146006</v>
      </c>
      <c r="J17" s="42">
        <v>5.4758218645832395</v>
      </c>
    </row>
    <row r="18" spans="1:10" ht="15.75" thickBot="1" x14ac:dyDescent="0.3">
      <c r="A18" s="8">
        <v>2015</v>
      </c>
      <c r="B18" s="5">
        <v>2668392</v>
      </c>
      <c r="C18" s="5">
        <v>1478528</v>
      </c>
      <c r="D18" s="42">
        <v>55.408950409085321</v>
      </c>
      <c r="E18" s="5">
        <v>419421</v>
      </c>
      <c r="F18" s="42">
        <v>15.718117877733107</v>
      </c>
      <c r="G18" s="5">
        <v>568736</v>
      </c>
      <c r="H18" s="42">
        <v>21.313809964952675</v>
      </c>
      <c r="I18" s="5">
        <v>201707</v>
      </c>
      <c r="J18" s="42">
        <v>7.5591217482288959</v>
      </c>
    </row>
    <row r="19" spans="1:10" ht="15.75" thickBot="1" x14ac:dyDescent="0.3">
      <c r="A19" s="8">
        <v>2016</v>
      </c>
      <c r="B19" s="5">
        <v>2669850</v>
      </c>
      <c r="C19" s="5">
        <v>1447568</v>
      </c>
      <c r="D19" s="42">
        <v>54.219075978051201</v>
      </c>
      <c r="E19" s="5">
        <v>420119</v>
      </c>
      <c r="F19" s="42">
        <v>15.735678034346497</v>
      </c>
      <c r="G19" s="5">
        <v>575049</v>
      </c>
      <c r="H19" s="42">
        <v>21.538625765492444</v>
      </c>
      <c r="I19" s="5">
        <v>227114</v>
      </c>
      <c r="J19" s="42">
        <v>8.5066202221098557</v>
      </c>
    </row>
    <row r="20" spans="1:10" ht="15.75" thickBot="1" x14ac:dyDescent="0.3">
      <c r="A20" s="8">
        <v>2017</v>
      </c>
      <c r="B20" s="5">
        <v>2671659</v>
      </c>
      <c r="C20" s="5">
        <v>1443725</v>
      </c>
      <c r="D20" s="42">
        <v>54.038520634557031</v>
      </c>
      <c r="E20" s="5">
        <v>420801</v>
      </c>
      <c r="F20" s="42">
        <v>15.750550500643982</v>
      </c>
      <c r="G20" s="5">
        <v>575087</v>
      </c>
      <c r="H20" s="42">
        <v>21.525464140446068</v>
      </c>
      <c r="I20" s="5">
        <v>232046</v>
      </c>
      <c r="J20" s="42">
        <v>8.6854647243529204</v>
      </c>
    </row>
    <row r="21" spans="1:10" ht="15.75" thickBot="1" x14ac:dyDescent="0.3">
      <c r="A21" s="8">
        <v>2018</v>
      </c>
      <c r="B21" s="5">
        <v>2673392</v>
      </c>
      <c r="C21" s="5">
        <v>1443948</v>
      </c>
      <c r="D21" s="42">
        <v>54.011832159294258</v>
      </c>
      <c r="E21" s="5">
        <v>421436</v>
      </c>
      <c r="F21" s="42">
        <v>15.764092957561033</v>
      </c>
      <c r="G21" s="5">
        <v>575699</v>
      </c>
      <c r="H21" s="42">
        <v>21.534402736299054</v>
      </c>
      <c r="I21" s="5">
        <v>232309</v>
      </c>
      <c r="J21" s="42">
        <v>8.6896721468456555</v>
      </c>
    </row>
    <row r="22" spans="1:10" ht="15.75" thickBot="1" x14ac:dyDescent="0.3">
      <c r="A22" s="8">
        <v>2019</v>
      </c>
      <c r="B22" s="5">
        <v>2675670</v>
      </c>
      <c r="C22" s="5">
        <v>1449995</v>
      </c>
      <c r="D22" s="42">
        <v>54.191847275635638</v>
      </c>
      <c r="E22" s="5">
        <v>421074</v>
      </c>
      <c r="F22" s="42">
        <v>15.737142472726456</v>
      </c>
      <c r="G22" s="5">
        <v>570111</v>
      </c>
      <c r="H22" s="42">
        <v>21.307223985020574</v>
      </c>
      <c r="I22" s="5">
        <v>234490</v>
      </c>
      <c r="J22" s="42">
        <v>8.7637862666173341</v>
      </c>
    </row>
    <row r="23" spans="1:10" ht="15.75" thickBot="1" x14ac:dyDescent="0.3">
      <c r="A23" s="8">
        <v>2020</v>
      </c>
      <c r="B23" s="5">
        <v>2677328.9699999997</v>
      </c>
      <c r="C23" s="5">
        <v>1445351.28</v>
      </c>
      <c r="D23" s="42">
        <v>53.984822044487125</v>
      </c>
      <c r="E23" s="5">
        <v>421636.7</v>
      </c>
      <c r="F23" s="42">
        <v>15.748408384794047</v>
      </c>
      <c r="G23" s="5">
        <v>572914.43999999994</v>
      </c>
      <c r="H23" s="42">
        <v>21.398731587325258</v>
      </c>
      <c r="I23" s="5">
        <v>237426.55</v>
      </c>
      <c r="J23" s="42">
        <v>8.8680379833935774</v>
      </c>
    </row>
    <row r="24" spans="1:10" ht="15.75" thickBot="1" x14ac:dyDescent="0.3">
      <c r="A24" s="8">
        <v>2021</v>
      </c>
      <c r="B24" s="5">
        <v>2678804.1599999997</v>
      </c>
      <c r="C24" s="5">
        <v>1442800.67</v>
      </c>
      <c r="D24" s="42">
        <v>53.859878655705842</v>
      </c>
      <c r="E24" s="5">
        <v>422134.16</v>
      </c>
      <c r="F24" s="42">
        <v>15.758306124177441</v>
      </c>
      <c r="G24" s="5">
        <v>576232.66</v>
      </c>
      <c r="H24" s="42">
        <v>21.510816975885245</v>
      </c>
      <c r="I24" s="5">
        <v>237636.67</v>
      </c>
      <c r="J24" s="42">
        <v>8.8709982442314868</v>
      </c>
    </row>
    <row r="25" spans="1:10" ht="15.75" thickBot="1" x14ac:dyDescent="0.3">
      <c r="A25" s="8">
        <v>2022</v>
      </c>
      <c r="B25" s="5">
        <v>2680371.9700000002</v>
      </c>
      <c r="C25" s="5">
        <v>1443913.44</v>
      </c>
      <c r="D25" s="42">
        <v>53.86989030481466</v>
      </c>
      <c r="E25" s="5">
        <v>425144.66</v>
      </c>
      <c r="F25" s="42">
        <v>15.861405236229206</v>
      </c>
      <c r="G25" s="5">
        <v>571379.92000000004</v>
      </c>
      <c r="H25" s="42">
        <v>21.31718755438261</v>
      </c>
      <c r="I25" s="5">
        <v>239933.95</v>
      </c>
      <c r="J25" s="42">
        <v>8.9515169045735092</v>
      </c>
    </row>
    <row r="26" spans="1:10" ht="15.75" thickBot="1" x14ac:dyDescent="0.3">
      <c r="A26" s="8">
        <v>2023</v>
      </c>
      <c r="B26" s="5">
        <v>2681763.69</v>
      </c>
      <c r="C26" s="5">
        <v>1443991.67</v>
      </c>
      <c r="D26" s="42">
        <v>53.844851259060789</v>
      </c>
      <c r="E26" s="5">
        <v>429106.43</v>
      </c>
      <c r="F26" s="42">
        <v>16.000903867857204</v>
      </c>
      <c r="G26" s="5">
        <v>567734.59</v>
      </c>
      <c r="H26" s="42">
        <v>21.170194529705189</v>
      </c>
      <c r="I26" s="5">
        <v>240931</v>
      </c>
      <c r="J26" s="42">
        <v>8.9840503433768237</v>
      </c>
    </row>
    <row r="27" spans="1:10" x14ac:dyDescent="0.25">
      <c r="A27" s="25" t="s">
        <v>126</v>
      </c>
    </row>
    <row r="28" spans="1:10" x14ac:dyDescent="0.25">
      <c r="A28" s="9" t="s">
        <v>7</v>
      </c>
    </row>
    <row r="29" spans="1:10" x14ac:dyDescent="0.25">
      <c r="C29" s="82"/>
      <c r="D29" s="82"/>
      <c r="E29" s="82"/>
      <c r="F29" s="82"/>
      <c r="G29" s="82"/>
      <c r="H29" s="82"/>
      <c r="I29" s="82"/>
      <c r="J29" s="82"/>
    </row>
  </sheetData>
  <mergeCells count="8">
    <mergeCell ref="A2:A4"/>
    <mergeCell ref="B2:B3"/>
    <mergeCell ref="C2:J2"/>
    <mergeCell ref="D3:D4"/>
    <mergeCell ref="F3:F4"/>
    <mergeCell ref="H3:H4"/>
    <mergeCell ref="J3:J4"/>
    <mergeCell ref="B4:C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1"/>
  <sheetViews>
    <sheetView workbookViewId="0">
      <selection activeCell="B1" sqref="B1"/>
    </sheetView>
  </sheetViews>
  <sheetFormatPr defaultRowHeight="15" x14ac:dyDescent="0.25"/>
  <sheetData>
    <row r="1" spans="1:12" ht="15.75" thickBot="1" x14ac:dyDescent="0.3">
      <c r="A1" s="10" t="s">
        <v>325</v>
      </c>
    </row>
    <row r="2" spans="1:12" ht="23.45" customHeight="1" thickBot="1" x14ac:dyDescent="0.3">
      <c r="A2" s="199" t="s">
        <v>127</v>
      </c>
      <c r="B2" s="200"/>
      <c r="C2" s="17" t="s">
        <v>128</v>
      </c>
      <c r="D2" s="17" t="s">
        <v>129</v>
      </c>
      <c r="E2" s="17" t="s">
        <v>130</v>
      </c>
      <c r="F2" s="17" t="s">
        <v>131</v>
      </c>
      <c r="G2" s="27" t="s">
        <v>132</v>
      </c>
      <c r="H2" s="17" t="s">
        <v>128</v>
      </c>
      <c r="I2" s="17" t="s">
        <v>129</v>
      </c>
      <c r="J2" s="17" t="s">
        <v>130</v>
      </c>
      <c r="K2" s="17" t="s">
        <v>131</v>
      </c>
      <c r="L2" s="31" t="s">
        <v>132</v>
      </c>
    </row>
    <row r="3" spans="1:12" ht="15.75" customHeight="1" thickBot="1" x14ac:dyDescent="0.3">
      <c r="A3" s="169" t="s">
        <v>133</v>
      </c>
      <c r="B3" s="192"/>
      <c r="C3" s="201" t="s">
        <v>134</v>
      </c>
      <c r="D3" s="202"/>
      <c r="E3" s="202"/>
      <c r="F3" s="202"/>
      <c r="G3" s="203"/>
      <c r="H3" s="204" t="s">
        <v>135</v>
      </c>
      <c r="I3" s="170"/>
      <c r="J3" s="170"/>
      <c r="K3" s="170"/>
      <c r="L3" s="192"/>
    </row>
    <row r="4" spans="1:12" ht="15.75" thickBot="1" x14ac:dyDescent="0.3">
      <c r="A4" s="191" t="s">
        <v>136</v>
      </c>
      <c r="B4" s="32">
        <v>2001</v>
      </c>
      <c r="C4" s="57">
        <v>1.5</v>
      </c>
      <c r="D4" s="57">
        <v>31</v>
      </c>
      <c r="E4" s="57">
        <v>66.7</v>
      </c>
      <c r="F4" s="57">
        <v>0.6</v>
      </c>
      <c r="G4" s="138">
        <v>0.2</v>
      </c>
      <c r="H4" s="57">
        <v>33.6</v>
      </c>
      <c r="I4" s="57">
        <v>46.4</v>
      </c>
      <c r="J4" s="57">
        <v>19.8</v>
      </c>
      <c r="K4" s="57">
        <v>0.1</v>
      </c>
      <c r="L4" s="57">
        <v>0.1</v>
      </c>
    </row>
    <row r="5" spans="1:12" ht="15.75" thickBot="1" x14ac:dyDescent="0.3">
      <c r="A5" s="185"/>
      <c r="B5" s="18">
        <v>2002</v>
      </c>
      <c r="C5" s="57">
        <v>1.4</v>
      </c>
      <c r="D5" s="57">
        <v>30</v>
      </c>
      <c r="E5" s="57">
        <v>67.599999999999994</v>
      </c>
      <c r="F5" s="57">
        <v>0.8</v>
      </c>
      <c r="G5" s="139">
        <v>0.2</v>
      </c>
      <c r="H5" s="57">
        <v>36.200000000000003</v>
      </c>
      <c r="I5" s="57">
        <v>42.8</v>
      </c>
      <c r="J5" s="57">
        <v>20.3</v>
      </c>
      <c r="K5" s="57">
        <v>0.6</v>
      </c>
      <c r="L5" s="57">
        <v>0.1</v>
      </c>
    </row>
    <row r="6" spans="1:12" ht="15.75" thickBot="1" x14ac:dyDescent="0.3">
      <c r="A6" s="185"/>
      <c r="B6" s="18">
        <v>2003</v>
      </c>
      <c r="C6" s="57">
        <v>1.2</v>
      </c>
      <c r="D6" s="57">
        <v>27.9</v>
      </c>
      <c r="E6" s="57">
        <v>69.8</v>
      </c>
      <c r="F6" s="57">
        <v>0.9</v>
      </c>
      <c r="G6" s="139">
        <v>0.2</v>
      </c>
      <c r="H6" s="57">
        <v>36.299999999999997</v>
      </c>
      <c r="I6" s="57">
        <v>40.1</v>
      </c>
      <c r="J6" s="57">
        <v>23.1</v>
      </c>
      <c r="K6" s="57">
        <v>0.4</v>
      </c>
      <c r="L6" s="57">
        <v>0.1</v>
      </c>
    </row>
    <row r="7" spans="1:12" ht="15.75" thickBot="1" x14ac:dyDescent="0.3">
      <c r="A7" s="185"/>
      <c r="B7" s="18">
        <v>2004</v>
      </c>
      <c r="C7" s="57">
        <v>1.4</v>
      </c>
      <c r="D7" s="57">
        <v>26.5</v>
      </c>
      <c r="E7" s="57">
        <v>70.7</v>
      </c>
      <c r="F7" s="57">
        <v>1.1000000000000001</v>
      </c>
      <c r="G7" s="139">
        <v>0.3</v>
      </c>
      <c r="H7" s="57">
        <v>36.9</v>
      </c>
      <c r="I7" s="57">
        <v>33.700000000000003</v>
      </c>
      <c r="J7" s="57">
        <v>28.6</v>
      </c>
      <c r="K7" s="57">
        <v>0.4</v>
      </c>
      <c r="L7" s="57">
        <v>0.4</v>
      </c>
    </row>
    <row r="8" spans="1:12" ht="15.75" thickBot="1" x14ac:dyDescent="0.3">
      <c r="A8" s="185"/>
      <c r="B8" s="18">
        <v>2005</v>
      </c>
      <c r="C8" s="57">
        <v>1.4</v>
      </c>
      <c r="D8" s="57">
        <v>26.2</v>
      </c>
      <c r="E8" s="57">
        <v>70.900000000000006</v>
      </c>
      <c r="F8" s="57">
        <v>1.2</v>
      </c>
      <c r="G8" s="139">
        <v>0.3</v>
      </c>
      <c r="H8" s="57">
        <v>35.5</v>
      </c>
      <c r="I8" s="57">
        <v>34.6</v>
      </c>
      <c r="J8" s="57">
        <v>29.5</v>
      </c>
      <c r="K8" s="57">
        <v>0.1</v>
      </c>
      <c r="L8" s="57">
        <v>0.3</v>
      </c>
    </row>
    <row r="9" spans="1:12" ht="15.75" thickBot="1" x14ac:dyDescent="0.3">
      <c r="A9" s="185"/>
      <c r="B9" s="18">
        <v>2006</v>
      </c>
      <c r="C9" s="57">
        <v>1.4</v>
      </c>
      <c r="D9" s="57">
        <v>25.7</v>
      </c>
      <c r="E9" s="57">
        <v>70.599999999999994</v>
      </c>
      <c r="F9" s="57">
        <v>1.9</v>
      </c>
      <c r="G9" s="139">
        <v>0.4</v>
      </c>
      <c r="H9" s="57">
        <v>34.6</v>
      </c>
      <c r="I9" s="57">
        <v>33</v>
      </c>
      <c r="J9" s="57">
        <v>31.4</v>
      </c>
      <c r="K9" s="57">
        <v>0.9</v>
      </c>
      <c r="L9" s="57">
        <v>0.1</v>
      </c>
    </row>
    <row r="10" spans="1:12" ht="15.75" thickBot="1" x14ac:dyDescent="0.3">
      <c r="A10" s="185"/>
      <c r="B10" s="18">
        <v>2007</v>
      </c>
      <c r="C10" s="57">
        <v>1.4</v>
      </c>
      <c r="D10" s="57">
        <v>24.1</v>
      </c>
      <c r="E10" s="57">
        <v>72</v>
      </c>
      <c r="F10" s="57">
        <v>2.2000000000000002</v>
      </c>
      <c r="G10" s="139">
        <v>0.3</v>
      </c>
      <c r="H10" s="57">
        <v>32.299999999999997</v>
      </c>
      <c r="I10" s="57">
        <v>35.299999999999997</v>
      </c>
      <c r="J10" s="57">
        <v>31.8</v>
      </c>
      <c r="K10" s="57">
        <v>0.5</v>
      </c>
      <c r="L10" s="57">
        <v>0.1</v>
      </c>
    </row>
    <row r="11" spans="1:12" ht="15.75" thickBot="1" x14ac:dyDescent="0.3">
      <c r="A11" s="185"/>
      <c r="B11" s="18">
        <v>2008</v>
      </c>
      <c r="C11" s="57">
        <v>1.6</v>
      </c>
      <c r="D11" s="57">
        <v>23.9</v>
      </c>
      <c r="E11" s="57">
        <v>71.599999999999994</v>
      </c>
      <c r="F11" s="57">
        <v>2.6</v>
      </c>
      <c r="G11" s="139">
        <v>0.3</v>
      </c>
      <c r="H11" s="57">
        <v>31.7</v>
      </c>
      <c r="I11" s="57">
        <v>33.9</v>
      </c>
      <c r="J11" s="57">
        <v>33.200000000000003</v>
      </c>
      <c r="K11" s="57">
        <v>0.8</v>
      </c>
      <c r="L11" s="57">
        <v>0.3</v>
      </c>
    </row>
    <row r="12" spans="1:12" ht="15.75" thickBot="1" x14ac:dyDescent="0.3">
      <c r="A12" s="185"/>
      <c r="B12" s="18">
        <v>2009</v>
      </c>
      <c r="C12" s="57">
        <v>1.3</v>
      </c>
      <c r="D12" s="57">
        <v>23.2</v>
      </c>
      <c r="E12" s="57">
        <v>72.2</v>
      </c>
      <c r="F12" s="57">
        <v>2.8</v>
      </c>
      <c r="G12" s="139">
        <v>0.5</v>
      </c>
      <c r="H12" s="57">
        <v>38.5</v>
      </c>
      <c r="I12" s="57">
        <v>33.200000000000003</v>
      </c>
      <c r="J12" s="57">
        <v>27.4</v>
      </c>
      <c r="K12" s="57">
        <v>0.8</v>
      </c>
      <c r="L12" s="57">
        <v>0.2</v>
      </c>
    </row>
    <row r="13" spans="1:12" ht="15.75" thickBot="1" x14ac:dyDescent="0.3">
      <c r="A13" s="185"/>
      <c r="B13" s="18">
        <v>2010</v>
      </c>
      <c r="C13" s="57">
        <v>1.3</v>
      </c>
      <c r="D13" s="57">
        <v>25.8</v>
      </c>
      <c r="E13" s="57">
        <v>70.099999999999994</v>
      </c>
      <c r="F13" s="57">
        <v>2.4</v>
      </c>
      <c r="G13" s="139">
        <v>0.4</v>
      </c>
      <c r="H13" s="57">
        <v>45.3</v>
      </c>
      <c r="I13" s="57">
        <v>30.7</v>
      </c>
      <c r="J13" s="57">
        <v>23.5</v>
      </c>
      <c r="K13" s="57">
        <v>0.5</v>
      </c>
      <c r="L13" s="57">
        <v>0.1</v>
      </c>
    </row>
    <row r="14" spans="1:12" ht="15.75" thickBot="1" x14ac:dyDescent="0.3">
      <c r="A14" s="185"/>
      <c r="B14" s="18">
        <v>2011</v>
      </c>
      <c r="C14" s="57">
        <v>2.2000000000000002</v>
      </c>
      <c r="D14" s="57">
        <v>24.9</v>
      </c>
      <c r="E14" s="57">
        <v>69.599999999999994</v>
      </c>
      <c r="F14" s="57">
        <v>3</v>
      </c>
      <c r="G14" s="139">
        <v>0.2</v>
      </c>
      <c r="H14" s="57">
        <v>48</v>
      </c>
      <c r="I14" s="57">
        <v>28.7</v>
      </c>
      <c r="J14" s="57">
        <v>22.5</v>
      </c>
      <c r="K14" s="57">
        <v>0.6</v>
      </c>
      <c r="L14" s="57">
        <v>0.1</v>
      </c>
    </row>
    <row r="15" spans="1:12" ht="15.75" thickBot="1" x14ac:dyDescent="0.3">
      <c r="A15" s="185"/>
      <c r="B15" s="18">
        <v>2012</v>
      </c>
      <c r="C15" s="57">
        <v>1.2</v>
      </c>
      <c r="D15" s="57">
        <v>26.3</v>
      </c>
      <c r="E15" s="57">
        <v>69.400000000000006</v>
      </c>
      <c r="F15" s="57">
        <v>2.9</v>
      </c>
      <c r="G15" s="139">
        <v>0.2</v>
      </c>
      <c r="H15" s="57">
        <v>43.9</v>
      </c>
      <c r="I15" s="57">
        <v>34.299999999999997</v>
      </c>
      <c r="J15" s="57">
        <v>21.3</v>
      </c>
      <c r="K15" s="57">
        <v>0.3</v>
      </c>
      <c r="L15" s="57">
        <v>0.2</v>
      </c>
    </row>
    <row r="16" spans="1:12" ht="15.75" thickBot="1" x14ac:dyDescent="0.3">
      <c r="A16" s="185"/>
      <c r="B16" s="18">
        <v>2013</v>
      </c>
      <c r="C16" s="57">
        <v>2.5</v>
      </c>
      <c r="D16" s="57">
        <v>23</v>
      </c>
      <c r="E16" s="57">
        <v>70.2</v>
      </c>
      <c r="F16" s="57">
        <v>3.8</v>
      </c>
      <c r="G16" s="139">
        <v>0.4</v>
      </c>
      <c r="H16" s="57">
        <v>46.9</v>
      </c>
      <c r="I16" s="57">
        <v>31.7</v>
      </c>
      <c r="J16" s="57">
        <v>21.3</v>
      </c>
      <c r="K16" s="57">
        <v>0.2</v>
      </c>
      <c r="L16" s="57">
        <v>0</v>
      </c>
    </row>
    <row r="17" spans="1:12" ht="15.75" thickBot="1" x14ac:dyDescent="0.3">
      <c r="A17" s="185"/>
      <c r="B17" s="18">
        <v>2014</v>
      </c>
      <c r="C17" s="57">
        <v>2.5</v>
      </c>
      <c r="D17" s="57">
        <v>24.6</v>
      </c>
      <c r="E17" s="57">
        <v>69</v>
      </c>
      <c r="F17" s="57">
        <v>3.8</v>
      </c>
      <c r="G17" s="139">
        <v>0.2</v>
      </c>
      <c r="H17" s="57">
        <v>45.6</v>
      </c>
      <c r="I17" s="57">
        <v>29.3</v>
      </c>
      <c r="J17" s="57">
        <v>23.8</v>
      </c>
      <c r="K17" s="57">
        <v>0.7</v>
      </c>
      <c r="L17" s="57">
        <v>0.6</v>
      </c>
    </row>
    <row r="18" spans="1:12" ht="15.75" thickBot="1" x14ac:dyDescent="0.3">
      <c r="A18" s="185"/>
      <c r="B18" s="18">
        <v>2015</v>
      </c>
      <c r="C18" s="57">
        <v>2.5</v>
      </c>
      <c r="D18" s="57">
        <v>24.6</v>
      </c>
      <c r="E18" s="57">
        <v>67.8</v>
      </c>
      <c r="F18" s="57">
        <v>5.0999999999999996</v>
      </c>
      <c r="G18" s="139">
        <v>0.2</v>
      </c>
      <c r="H18" s="57">
        <v>45.3</v>
      </c>
      <c r="I18" s="57">
        <v>29.1</v>
      </c>
      <c r="J18" s="57">
        <v>24.6</v>
      </c>
      <c r="K18" s="57">
        <v>0.8</v>
      </c>
      <c r="L18" s="57">
        <v>0.2</v>
      </c>
    </row>
    <row r="19" spans="1:12" ht="15.75" thickBot="1" x14ac:dyDescent="0.3">
      <c r="A19" s="185"/>
      <c r="B19" s="18">
        <v>2016</v>
      </c>
      <c r="C19" s="57">
        <v>2</v>
      </c>
      <c r="D19" s="57">
        <v>23.2</v>
      </c>
      <c r="E19" s="57">
        <v>68.2</v>
      </c>
      <c r="F19" s="57">
        <v>5.9</v>
      </c>
      <c r="G19" s="139">
        <v>0.7</v>
      </c>
      <c r="H19" s="57">
        <v>45.7</v>
      </c>
      <c r="I19" s="57">
        <v>28.7</v>
      </c>
      <c r="J19" s="57">
        <v>24.2</v>
      </c>
      <c r="K19" s="57">
        <v>1.1000000000000001</v>
      </c>
      <c r="L19" s="57">
        <v>0.3</v>
      </c>
    </row>
    <row r="20" spans="1:12" ht="15.75" thickBot="1" x14ac:dyDescent="0.3">
      <c r="A20" s="185"/>
      <c r="B20" s="18">
        <v>2017</v>
      </c>
      <c r="C20" s="57">
        <v>2.4</v>
      </c>
      <c r="D20" s="57">
        <v>23.5</v>
      </c>
      <c r="E20" s="57">
        <v>67.2</v>
      </c>
      <c r="F20" s="57">
        <v>6.6</v>
      </c>
      <c r="G20" s="139">
        <v>0.4</v>
      </c>
      <c r="H20" s="57">
        <v>43.8</v>
      </c>
      <c r="I20" s="57">
        <v>30.2</v>
      </c>
      <c r="J20" s="57">
        <v>24.8</v>
      </c>
      <c r="K20" s="57">
        <v>0.8</v>
      </c>
      <c r="L20" s="57">
        <v>0.4</v>
      </c>
    </row>
    <row r="21" spans="1:12" ht="15.75" thickBot="1" x14ac:dyDescent="0.3">
      <c r="A21" s="185"/>
      <c r="B21" s="18">
        <v>2018</v>
      </c>
      <c r="C21" s="57">
        <v>2.2000000000000002</v>
      </c>
      <c r="D21" s="57">
        <v>21.2</v>
      </c>
      <c r="E21" s="57">
        <v>66.599999999999994</v>
      </c>
      <c r="F21" s="57">
        <v>8.8000000000000007</v>
      </c>
      <c r="G21" s="139">
        <v>1.2</v>
      </c>
      <c r="H21" s="57">
        <v>43</v>
      </c>
      <c r="I21" s="57">
        <v>27.7</v>
      </c>
      <c r="J21" s="57">
        <v>26.2</v>
      </c>
      <c r="K21" s="57">
        <v>2.6</v>
      </c>
      <c r="L21" s="57">
        <v>0.5</v>
      </c>
    </row>
    <row r="22" spans="1:12" ht="15.75" thickBot="1" x14ac:dyDescent="0.3">
      <c r="A22" s="185"/>
      <c r="B22" s="18">
        <v>2019</v>
      </c>
      <c r="C22" s="57">
        <v>1.9</v>
      </c>
      <c r="D22" s="57">
        <v>19.2</v>
      </c>
      <c r="E22" s="57">
        <v>65.400000000000006</v>
      </c>
      <c r="F22" s="57">
        <v>9.9</v>
      </c>
      <c r="G22" s="139">
        <v>3.6</v>
      </c>
      <c r="H22" s="57">
        <v>41.4</v>
      </c>
      <c r="I22" s="57">
        <v>27.2</v>
      </c>
      <c r="J22" s="57">
        <v>27.1</v>
      </c>
      <c r="K22" s="57">
        <v>2</v>
      </c>
      <c r="L22" s="57">
        <v>2.2999999999999998</v>
      </c>
    </row>
    <row r="23" spans="1:12" ht="15.75" thickBot="1" x14ac:dyDescent="0.3">
      <c r="A23" s="185"/>
      <c r="B23" s="18">
        <v>2020</v>
      </c>
      <c r="C23" s="57">
        <v>2.7</v>
      </c>
      <c r="D23" s="57">
        <v>19</v>
      </c>
      <c r="E23" s="57">
        <v>67.599999999999994</v>
      </c>
      <c r="F23" s="57">
        <v>8</v>
      </c>
      <c r="G23" s="139">
        <v>2.6</v>
      </c>
      <c r="H23" s="57">
        <v>45.7</v>
      </c>
      <c r="I23" s="57">
        <v>25.7</v>
      </c>
      <c r="J23" s="57">
        <v>26.1</v>
      </c>
      <c r="K23" s="57">
        <v>1.8</v>
      </c>
      <c r="L23" s="57">
        <v>0.8</v>
      </c>
    </row>
    <row r="24" spans="1:12" ht="15.75" thickBot="1" x14ac:dyDescent="0.3">
      <c r="A24" s="185"/>
      <c r="B24" s="18">
        <v>2021</v>
      </c>
      <c r="C24" s="57">
        <v>2.8</v>
      </c>
      <c r="D24" s="57">
        <v>18</v>
      </c>
      <c r="E24" s="57">
        <v>70.8</v>
      </c>
      <c r="F24" s="57">
        <v>7.2</v>
      </c>
      <c r="G24" s="139">
        <v>1.3</v>
      </c>
      <c r="H24" s="57">
        <v>43.4</v>
      </c>
      <c r="I24" s="57">
        <v>27.1</v>
      </c>
      <c r="J24" s="57">
        <v>27.4</v>
      </c>
      <c r="K24" s="57">
        <v>1</v>
      </c>
      <c r="L24" s="57">
        <v>1.1000000000000001</v>
      </c>
    </row>
    <row r="25" spans="1:12" ht="15.75" customHeight="1" thickBot="1" x14ac:dyDescent="0.3">
      <c r="A25" s="185"/>
      <c r="B25" s="32">
        <v>2022</v>
      </c>
      <c r="C25" s="57">
        <v>2.0723104056437398</v>
      </c>
      <c r="D25" s="57">
        <v>17.394179894179899</v>
      </c>
      <c r="E25" s="57">
        <v>72.332451499118207</v>
      </c>
      <c r="F25" s="57">
        <v>7.8483245149911802</v>
      </c>
      <c r="G25" s="139">
        <v>0.35273368606701899</v>
      </c>
      <c r="H25" s="57">
        <v>43.166441136671203</v>
      </c>
      <c r="I25" s="57">
        <v>27.334235453315301</v>
      </c>
      <c r="J25" s="57">
        <v>28.416779431664398</v>
      </c>
      <c r="K25" s="57">
        <v>0.60893098782138</v>
      </c>
      <c r="L25" s="57">
        <v>0.47361299052773997</v>
      </c>
    </row>
    <row r="26" spans="1:12" ht="15.75" customHeight="1" thickBot="1" x14ac:dyDescent="0.3">
      <c r="A26" s="186"/>
      <c r="B26" s="32">
        <v>2023</v>
      </c>
      <c r="C26" s="57">
        <v>1.9039185299977901</v>
      </c>
      <c r="D26" s="57">
        <v>17.6001771087005</v>
      </c>
      <c r="E26" s="57">
        <v>72.968784591543098</v>
      </c>
      <c r="F26" s="57">
        <v>6.9515164932477296</v>
      </c>
      <c r="G26" s="139">
        <v>0.57560327651095899</v>
      </c>
      <c r="H26" s="57">
        <v>42.946058091286297</v>
      </c>
      <c r="I26" s="57">
        <v>29.045643153526999</v>
      </c>
      <c r="J26" s="57">
        <v>26.2793914246196</v>
      </c>
      <c r="K26" s="57">
        <v>0.96818810511756603</v>
      </c>
      <c r="L26" s="57">
        <v>0.76071922544951598</v>
      </c>
    </row>
    <row r="27" spans="1:12" ht="15.75" thickBot="1" x14ac:dyDescent="0.3">
      <c r="A27" s="169" t="s">
        <v>133</v>
      </c>
      <c r="B27" s="192"/>
      <c r="C27" s="193" t="s">
        <v>134</v>
      </c>
      <c r="D27" s="194"/>
      <c r="E27" s="194"/>
      <c r="F27" s="194"/>
      <c r="G27" s="195"/>
      <c r="H27" s="196" t="s">
        <v>135</v>
      </c>
      <c r="I27" s="197"/>
      <c r="J27" s="197"/>
      <c r="K27" s="197"/>
      <c r="L27" s="198"/>
    </row>
    <row r="28" spans="1:12" ht="15.75" thickBot="1" x14ac:dyDescent="0.3">
      <c r="A28" s="191" t="s">
        <v>137</v>
      </c>
      <c r="B28" s="18">
        <v>2001</v>
      </c>
      <c r="C28" s="57">
        <v>16</v>
      </c>
      <c r="D28" s="57">
        <v>56.8</v>
      </c>
      <c r="E28" s="57">
        <v>26.1</v>
      </c>
      <c r="F28" s="57">
        <v>0.7</v>
      </c>
      <c r="G28" s="138">
        <v>0.4</v>
      </c>
      <c r="H28" s="57">
        <v>31.1</v>
      </c>
      <c r="I28" s="57">
        <v>52.6</v>
      </c>
      <c r="J28" s="57">
        <v>15.7</v>
      </c>
      <c r="K28" s="57">
        <v>0.4</v>
      </c>
      <c r="L28" s="57">
        <v>0.2</v>
      </c>
    </row>
    <row r="29" spans="1:12" ht="15.75" thickBot="1" x14ac:dyDescent="0.3">
      <c r="A29" s="185"/>
      <c r="B29" s="18">
        <v>2002</v>
      </c>
      <c r="C29" s="57">
        <v>17.600000000000001</v>
      </c>
      <c r="D29" s="57">
        <v>55.3</v>
      </c>
      <c r="E29" s="57">
        <v>25.9</v>
      </c>
      <c r="F29" s="57">
        <v>1</v>
      </c>
      <c r="G29" s="139">
        <v>0.2</v>
      </c>
      <c r="H29" s="57">
        <v>34.6</v>
      </c>
      <c r="I29" s="57">
        <v>50.1</v>
      </c>
      <c r="J29" s="57">
        <v>14.9</v>
      </c>
      <c r="K29" s="57">
        <v>0.4</v>
      </c>
      <c r="L29" s="57">
        <v>0</v>
      </c>
    </row>
    <row r="30" spans="1:12" ht="15.75" thickBot="1" x14ac:dyDescent="0.3">
      <c r="A30" s="185"/>
      <c r="B30" s="18">
        <v>2003</v>
      </c>
      <c r="C30" s="57">
        <v>14.6</v>
      </c>
      <c r="D30" s="57">
        <v>55</v>
      </c>
      <c r="E30" s="57">
        <v>29.9</v>
      </c>
      <c r="F30" s="57">
        <v>0.4</v>
      </c>
      <c r="G30" s="139">
        <v>0.1</v>
      </c>
      <c r="H30" s="57">
        <v>26.7</v>
      </c>
      <c r="I30" s="57">
        <v>53.9</v>
      </c>
      <c r="J30" s="57">
        <v>19.100000000000001</v>
      </c>
      <c r="K30" s="57">
        <v>0.3</v>
      </c>
      <c r="L30" s="57">
        <v>0</v>
      </c>
    </row>
    <row r="31" spans="1:12" ht="15.75" thickBot="1" x14ac:dyDescent="0.3">
      <c r="A31" s="185"/>
      <c r="B31" s="18">
        <v>2004</v>
      </c>
      <c r="C31" s="57">
        <v>14.4</v>
      </c>
      <c r="D31" s="57">
        <v>49.6</v>
      </c>
      <c r="E31" s="57">
        <v>34.5</v>
      </c>
      <c r="F31" s="57">
        <v>1.4</v>
      </c>
      <c r="G31" s="139">
        <v>0.1</v>
      </c>
      <c r="H31" s="57">
        <v>22.7</v>
      </c>
      <c r="I31" s="57">
        <v>51.6</v>
      </c>
      <c r="J31" s="57">
        <v>24.7</v>
      </c>
      <c r="K31" s="57">
        <v>0.6</v>
      </c>
      <c r="L31" s="57">
        <v>0.4</v>
      </c>
    </row>
    <row r="32" spans="1:12" ht="15.75" thickBot="1" x14ac:dyDescent="0.3">
      <c r="A32" s="185"/>
      <c r="B32" s="18">
        <v>2005</v>
      </c>
      <c r="C32" s="57">
        <v>14.6</v>
      </c>
      <c r="D32" s="57">
        <v>49.4</v>
      </c>
      <c r="E32" s="57">
        <v>34</v>
      </c>
      <c r="F32" s="57">
        <v>1.9</v>
      </c>
      <c r="G32" s="139">
        <v>0.1</v>
      </c>
      <c r="H32" s="57">
        <v>19.5</v>
      </c>
      <c r="I32" s="57">
        <v>54.2</v>
      </c>
      <c r="J32" s="57">
        <v>25.6</v>
      </c>
      <c r="K32" s="57">
        <v>0.5</v>
      </c>
      <c r="L32" s="57">
        <v>0.2</v>
      </c>
    </row>
    <row r="33" spans="1:12" ht="15.75" thickBot="1" x14ac:dyDescent="0.3">
      <c r="A33" s="185"/>
      <c r="B33" s="18">
        <v>2006</v>
      </c>
      <c r="C33" s="57">
        <v>14.9</v>
      </c>
      <c r="D33" s="57">
        <v>50</v>
      </c>
      <c r="E33" s="57">
        <v>32.9</v>
      </c>
      <c r="F33" s="57">
        <v>2.1</v>
      </c>
      <c r="G33" s="139">
        <v>0.1</v>
      </c>
      <c r="H33" s="57">
        <v>21.6</v>
      </c>
      <c r="I33" s="57">
        <v>53.7</v>
      </c>
      <c r="J33" s="57">
        <v>23.9</v>
      </c>
      <c r="K33" s="57">
        <v>0.4</v>
      </c>
      <c r="L33" s="57">
        <v>0.5</v>
      </c>
    </row>
    <row r="34" spans="1:12" ht="15.75" thickBot="1" x14ac:dyDescent="0.3">
      <c r="A34" s="185"/>
      <c r="B34" s="18">
        <v>2007</v>
      </c>
      <c r="C34" s="57">
        <v>13.5</v>
      </c>
      <c r="D34" s="57">
        <v>46.3</v>
      </c>
      <c r="E34" s="57">
        <v>38.1</v>
      </c>
      <c r="F34" s="57">
        <v>1.8</v>
      </c>
      <c r="G34" s="139">
        <v>0.3</v>
      </c>
      <c r="H34" s="57">
        <v>19.7</v>
      </c>
      <c r="I34" s="57">
        <v>55.3</v>
      </c>
      <c r="J34" s="57">
        <v>24.5</v>
      </c>
      <c r="K34" s="57">
        <v>0.4</v>
      </c>
      <c r="L34" s="57">
        <v>0.1</v>
      </c>
    </row>
    <row r="35" spans="1:12" ht="15.75" thickBot="1" x14ac:dyDescent="0.3">
      <c r="A35" s="185"/>
      <c r="B35" s="18">
        <v>2008</v>
      </c>
      <c r="C35" s="57">
        <v>12.7</v>
      </c>
      <c r="D35" s="57">
        <v>49.4</v>
      </c>
      <c r="E35" s="57">
        <v>36.4</v>
      </c>
      <c r="F35" s="57">
        <v>1.2</v>
      </c>
      <c r="G35" s="139">
        <v>0.3</v>
      </c>
      <c r="H35" s="57">
        <v>17.7</v>
      </c>
      <c r="I35" s="57">
        <v>57.3</v>
      </c>
      <c r="J35" s="57">
        <v>24.2</v>
      </c>
      <c r="K35" s="57">
        <v>0.7</v>
      </c>
      <c r="L35" s="57">
        <v>0.1</v>
      </c>
    </row>
    <row r="36" spans="1:12" ht="15.75" thickBot="1" x14ac:dyDescent="0.3">
      <c r="A36" s="185"/>
      <c r="B36" s="18">
        <v>2009</v>
      </c>
      <c r="C36" s="57">
        <v>13</v>
      </c>
      <c r="D36" s="57">
        <v>46</v>
      </c>
      <c r="E36" s="57">
        <v>39.9</v>
      </c>
      <c r="F36" s="57">
        <v>0.6</v>
      </c>
      <c r="G36" s="139">
        <v>0.5</v>
      </c>
      <c r="H36" s="57">
        <v>20.5</v>
      </c>
      <c r="I36" s="57">
        <v>64.099999999999994</v>
      </c>
      <c r="J36" s="57">
        <v>14.9</v>
      </c>
      <c r="K36" s="57">
        <v>0.4</v>
      </c>
      <c r="L36" s="57">
        <v>0.1</v>
      </c>
    </row>
    <row r="37" spans="1:12" ht="15.75" thickBot="1" x14ac:dyDescent="0.3">
      <c r="A37" s="185"/>
      <c r="B37" s="18">
        <v>2010</v>
      </c>
      <c r="C37" s="57">
        <v>14</v>
      </c>
      <c r="D37" s="57">
        <v>47.4</v>
      </c>
      <c r="E37" s="57">
        <v>37.799999999999997</v>
      </c>
      <c r="F37" s="57">
        <v>0.5</v>
      </c>
      <c r="G37" s="139">
        <v>0.3</v>
      </c>
      <c r="H37" s="57">
        <v>19.600000000000001</v>
      </c>
      <c r="I37" s="57">
        <v>57.6</v>
      </c>
      <c r="J37" s="57">
        <v>21.8</v>
      </c>
      <c r="K37" s="57">
        <v>0.9</v>
      </c>
      <c r="L37" s="57">
        <v>0.1</v>
      </c>
    </row>
    <row r="38" spans="1:12" ht="15.75" thickBot="1" x14ac:dyDescent="0.3">
      <c r="A38" s="185"/>
      <c r="B38" s="18">
        <v>2011</v>
      </c>
      <c r="C38" s="57">
        <v>12.7</v>
      </c>
      <c r="D38" s="57">
        <v>45.6</v>
      </c>
      <c r="E38" s="57">
        <v>40.1</v>
      </c>
      <c r="F38" s="57">
        <v>1.4</v>
      </c>
      <c r="G38" s="139">
        <v>0.1</v>
      </c>
      <c r="H38" s="57">
        <v>25.5</v>
      </c>
      <c r="I38" s="57">
        <v>55.2</v>
      </c>
      <c r="J38" s="57">
        <v>19.3</v>
      </c>
      <c r="K38" s="57">
        <v>0</v>
      </c>
      <c r="L38" s="57">
        <v>0</v>
      </c>
    </row>
    <row r="39" spans="1:12" ht="15.75" thickBot="1" x14ac:dyDescent="0.3">
      <c r="A39" s="185"/>
      <c r="B39" s="18">
        <v>2012</v>
      </c>
      <c r="C39" s="57">
        <v>16.3</v>
      </c>
      <c r="D39" s="57">
        <v>43.9</v>
      </c>
      <c r="E39" s="57">
        <v>38.1</v>
      </c>
      <c r="F39" s="57">
        <v>1.7</v>
      </c>
      <c r="G39" s="139">
        <v>0</v>
      </c>
      <c r="H39" s="57">
        <v>27.9</v>
      </c>
      <c r="I39" s="57">
        <v>56.8</v>
      </c>
      <c r="J39" s="57">
        <v>15.1</v>
      </c>
      <c r="K39" s="57">
        <v>0.2</v>
      </c>
      <c r="L39" s="57">
        <v>0</v>
      </c>
    </row>
    <row r="40" spans="1:12" ht="15.75" thickBot="1" x14ac:dyDescent="0.3">
      <c r="A40" s="185"/>
      <c r="B40" s="18">
        <v>2013</v>
      </c>
      <c r="C40" s="57">
        <v>11.8</v>
      </c>
      <c r="D40" s="57">
        <v>49.1</v>
      </c>
      <c r="E40" s="57">
        <v>37.4</v>
      </c>
      <c r="F40" s="57">
        <v>1.3</v>
      </c>
      <c r="G40" s="139">
        <v>0.4</v>
      </c>
      <c r="H40" s="57">
        <v>25.5</v>
      </c>
      <c r="I40" s="57">
        <v>58</v>
      </c>
      <c r="J40" s="57">
        <v>16.600000000000001</v>
      </c>
      <c r="K40" s="57">
        <v>0</v>
      </c>
      <c r="L40" s="57">
        <v>0</v>
      </c>
    </row>
    <row r="41" spans="1:12" ht="15.75" thickBot="1" x14ac:dyDescent="0.3">
      <c r="A41" s="185"/>
      <c r="B41" s="18">
        <v>2014</v>
      </c>
      <c r="C41" s="57">
        <v>11.2</v>
      </c>
      <c r="D41" s="57">
        <v>49.1</v>
      </c>
      <c r="E41" s="57">
        <v>37.799999999999997</v>
      </c>
      <c r="F41" s="57">
        <v>1.9</v>
      </c>
      <c r="G41" s="139">
        <v>0.1</v>
      </c>
      <c r="H41" s="57">
        <v>32.799999999999997</v>
      </c>
      <c r="I41" s="57">
        <v>50.5</v>
      </c>
      <c r="J41" s="57">
        <v>16.600000000000001</v>
      </c>
      <c r="K41" s="57">
        <v>0.1</v>
      </c>
      <c r="L41" s="57">
        <v>0</v>
      </c>
    </row>
    <row r="42" spans="1:12" ht="15.75" thickBot="1" x14ac:dyDescent="0.3">
      <c r="A42" s="185"/>
      <c r="B42" s="18">
        <v>2015</v>
      </c>
      <c r="C42" s="57">
        <v>13.4</v>
      </c>
      <c r="D42" s="57">
        <v>47.3</v>
      </c>
      <c r="E42" s="57">
        <v>36.9</v>
      </c>
      <c r="F42" s="57">
        <v>2</v>
      </c>
      <c r="G42" s="139">
        <v>0.4</v>
      </c>
      <c r="H42" s="57">
        <v>31.2</v>
      </c>
      <c r="I42" s="57">
        <v>46.1</v>
      </c>
      <c r="J42" s="57">
        <v>22.2</v>
      </c>
      <c r="K42" s="57">
        <v>0.4</v>
      </c>
      <c r="L42" s="57">
        <v>0</v>
      </c>
    </row>
    <row r="43" spans="1:12" ht="15.75" thickBot="1" x14ac:dyDescent="0.3">
      <c r="A43" s="185"/>
      <c r="B43" s="18">
        <v>2016</v>
      </c>
      <c r="C43" s="57">
        <v>10</v>
      </c>
      <c r="D43" s="57">
        <v>48.1</v>
      </c>
      <c r="E43" s="57">
        <v>38.9</v>
      </c>
      <c r="F43" s="57">
        <v>2.5</v>
      </c>
      <c r="G43" s="139">
        <v>0.6</v>
      </c>
      <c r="H43" s="57">
        <v>29.6</v>
      </c>
      <c r="I43" s="57">
        <v>47.9</v>
      </c>
      <c r="J43" s="57">
        <v>21.6</v>
      </c>
      <c r="K43" s="57">
        <v>0.8</v>
      </c>
      <c r="L43" s="57">
        <v>0</v>
      </c>
    </row>
    <row r="44" spans="1:12" ht="15.75" thickBot="1" x14ac:dyDescent="0.3">
      <c r="A44" s="185"/>
      <c r="B44" s="18">
        <v>2017</v>
      </c>
      <c r="C44" s="57">
        <v>12.7</v>
      </c>
      <c r="D44" s="57">
        <v>48</v>
      </c>
      <c r="E44" s="57">
        <v>36.6</v>
      </c>
      <c r="F44" s="57">
        <v>2.1</v>
      </c>
      <c r="G44" s="139">
        <v>0.6</v>
      </c>
      <c r="H44" s="57">
        <v>29.5</v>
      </c>
      <c r="I44" s="57">
        <v>45.8</v>
      </c>
      <c r="J44" s="57">
        <v>23.5</v>
      </c>
      <c r="K44" s="57">
        <v>1</v>
      </c>
      <c r="L44" s="57">
        <v>0.2</v>
      </c>
    </row>
    <row r="45" spans="1:12" ht="15.75" thickBot="1" x14ac:dyDescent="0.3">
      <c r="A45" s="185"/>
      <c r="B45" s="18">
        <v>2018</v>
      </c>
      <c r="C45" s="57">
        <v>12.9</v>
      </c>
      <c r="D45" s="57">
        <v>44.3</v>
      </c>
      <c r="E45" s="57">
        <v>39.5</v>
      </c>
      <c r="F45" s="57">
        <v>2.9</v>
      </c>
      <c r="G45" s="139">
        <v>0.4</v>
      </c>
      <c r="H45" s="57">
        <v>28.1</v>
      </c>
      <c r="I45" s="57">
        <v>37.9</v>
      </c>
      <c r="J45" s="57">
        <v>32.299999999999997</v>
      </c>
      <c r="K45" s="57">
        <v>1.3</v>
      </c>
      <c r="L45" s="57">
        <v>0.4</v>
      </c>
    </row>
    <row r="46" spans="1:12" ht="15.75" thickBot="1" x14ac:dyDescent="0.3">
      <c r="A46" s="185"/>
      <c r="B46" s="18">
        <v>2019</v>
      </c>
      <c r="C46" s="57">
        <v>12.3</v>
      </c>
      <c r="D46" s="57">
        <v>44.4</v>
      </c>
      <c r="E46" s="57">
        <v>38.299999999999997</v>
      </c>
      <c r="F46" s="57">
        <v>3.5</v>
      </c>
      <c r="G46" s="139">
        <v>1.4</v>
      </c>
      <c r="H46" s="57">
        <v>25.6</v>
      </c>
      <c r="I46" s="57">
        <v>40.9</v>
      </c>
      <c r="J46" s="57">
        <v>28.6</v>
      </c>
      <c r="K46" s="57">
        <v>3.9</v>
      </c>
      <c r="L46" s="57">
        <v>1</v>
      </c>
    </row>
    <row r="47" spans="1:12" ht="15.75" thickBot="1" x14ac:dyDescent="0.3">
      <c r="A47" s="185"/>
      <c r="B47" s="18">
        <v>2020</v>
      </c>
      <c r="C47" s="57">
        <v>12.6</v>
      </c>
      <c r="D47" s="57">
        <v>44.7</v>
      </c>
      <c r="E47" s="57">
        <v>38.799999999999997</v>
      </c>
      <c r="F47" s="57">
        <v>3</v>
      </c>
      <c r="G47" s="139">
        <v>0.9</v>
      </c>
      <c r="H47" s="57">
        <v>37.799999999999997</v>
      </c>
      <c r="I47" s="57">
        <v>38.9</v>
      </c>
      <c r="J47" s="57">
        <v>21</v>
      </c>
      <c r="K47" s="57">
        <v>2.2999999999999998</v>
      </c>
      <c r="L47" s="57">
        <v>0</v>
      </c>
    </row>
    <row r="48" spans="1:12" ht="15.75" thickBot="1" x14ac:dyDescent="0.3">
      <c r="A48" s="185"/>
      <c r="B48" s="18">
        <v>2021</v>
      </c>
      <c r="C48" s="57">
        <v>12.9</v>
      </c>
      <c r="D48" s="57">
        <v>47.1</v>
      </c>
      <c r="E48" s="57">
        <v>36.9</v>
      </c>
      <c r="F48" s="57">
        <v>2.4</v>
      </c>
      <c r="G48" s="139">
        <v>0.8</v>
      </c>
      <c r="H48" s="57">
        <v>33.299999999999997</v>
      </c>
      <c r="I48" s="57">
        <v>38.700000000000003</v>
      </c>
      <c r="J48" s="57">
        <v>26</v>
      </c>
      <c r="K48" s="57">
        <v>1.6</v>
      </c>
      <c r="L48" s="57">
        <v>0.5</v>
      </c>
    </row>
    <row r="49" spans="1:12" ht="15.75" thickBot="1" x14ac:dyDescent="0.3">
      <c r="A49" s="185"/>
      <c r="B49" s="18">
        <v>2022</v>
      </c>
      <c r="C49" s="57">
        <v>12.894736842105299</v>
      </c>
      <c r="D49" s="57">
        <v>46.381578947368403</v>
      </c>
      <c r="E49" s="57">
        <v>37.828947368420998</v>
      </c>
      <c r="F49" s="57">
        <v>2.3684210526315801</v>
      </c>
      <c r="G49" s="139">
        <v>0.52631578947368396</v>
      </c>
      <c r="H49" s="57">
        <v>32.835820895522403</v>
      </c>
      <c r="I49" s="57">
        <v>40.858208955223901</v>
      </c>
      <c r="J49" s="57">
        <v>24.253731343283601</v>
      </c>
      <c r="K49" s="57">
        <v>1.39925373134328</v>
      </c>
      <c r="L49" s="57">
        <v>0.65298507462686595</v>
      </c>
    </row>
    <row r="50" spans="1:12" ht="15.75" thickBot="1" x14ac:dyDescent="0.3">
      <c r="A50" s="186"/>
      <c r="B50" s="32">
        <v>2023</v>
      </c>
      <c r="C50" s="57">
        <v>11.504975124378101</v>
      </c>
      <c r="D50" s="57">
        <v>47.885572139303498</v>
      </c>
      <c r="E50" s="57">
        <v>38.246268656716403</v>
      </c>
      <c r="F50" s="57">
        <v>1.80348258706468</v>
      </c>
      <c r="G50" s="57">
        <v>0.55970149253731305</v>
      </c>
      <c r="H50" s="57">
        <v>34.415584415584398</v>
      </c>
      <c r="I50" s="57">
        <v>36.827458256029701</v>
      </c>
      <c r="J50" s="57">
        <v>27.458256029684598</v>
      </c>
      <c r="K50" s="57">
        <v>1.11317254174397</v>
      </c>
      <c r="L50" s="57">
        <v>0.18552875695732801</v>
      </c>
    </row>
    <row r="51" spans="1:12" x14ac:dyDescent="0.25">
      <c r="A51" s="9" t="s">
        <v>138</v>
      </c>
    </row>
  </sheetData>
  <mergeCells count="9">
    <mergeCell ref="A2:B2"/>
    <mergeCell ref="A3:B3"/>
    <mergeCell ref="C3:G3"/>
    <mergeCell ref="H3:L3"/>
    <mergeCell ref="A28:A50"/>
    <mergeCell ref="A4:A26"/>
    <mergeCell ref="A27:B27"/>
    <mergeCell ref="C27:G27"/>
    <mergeCell ref="H27:L27"/>
  </mergeCells>
  <pageMargins left="0.7" right="0.7" top="0.78740157499999996" bottom="0.78740157499999996" header="0.3" footer="0.3"/>
  <pageSetup paperSize="9" orientation="portrait" horizontalDpi="12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CB61E983-AB31-427C-BE4E-7874CB63F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2CDFE6B-C090-4F17-A916-D520BC0171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F620F6-2D0C-45CD-9E78-8EA2A1CC0BA4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ea312c9a-8b5d-4ec7-ba55-c77d150d9b3d"/>
    <ds:schemaRef ds:uri="http://purl.org/dc/elements/1.1/"/>
    <ds:schemaRef ds:uri="be99a51b-f3de-46ad-b7a0-b0c280b4407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31</vt:i4>
      </vt:variant>
      <vt:variant>
        <vt:lpstr>Pojmenované oblasti</vt:lpstr>
      </vt:variant>
      <vt:variant>
        <vt:i4>28</vt:i4>
      </vt:variant>
    </vt:vector>
  </HeadingPairs>
  <TitlesOfParts>
    <vt:vector size="59" baseType="lpstr">
      <vt:lpstr>Obsah</vt:lpstr>
      <vt:lpstr>3.5.1_Tab.1</vt:lpstr>
      <vt:lpstr>3.5.1_Tab.2</vt:lpstr>
      <vt:lpstr>3.5.1_Tab.3</vt:lpstr>
      <vt:lpstr>3.5.1_Tab.4</vt:lpstr>
      <vt:lpstr>3.5.1_Tab.5</vt:lpstr>
      <vt:lpstr>3.5.1_Tab.6</vt:lpstr>
      <vt:lpstr>3.5.1_Tab.7</vt:lpstr>
      <vt:lpstr>3.5.1_Tab.8</vt:lpstr>
      <vt:lpstr>3.5.1_Tab.9</vt:lpstr>
      <vt:lpstr>3.5.1_Tab.10</vt:lpstr>
      <vt:lpstr>3.5.1_Tab.11</vt:lpstr>
      <vt:lpstr>3.5.1_Tab.12</vt:lpstr>
      <vt:lpstr>3.5.1_Tab.13</vt:lpstr>
      <vt:lpstr>3.5.1_Tab.14</vt:lpstr>
      <vt:lpstr>3.5.1_Obr.1</vt:lpstr>
      <vt:lpstr>3.5.2_Tab.1</vt:lpstr>
      <vt:lpstr>3.5.2_Tab.2</vt:lpstr>
      <vt:lpstr>3.5.2_Tab.3</vt:lpstr>
      <vt:lpstr>3.5.2_Tab.4</vt:lpstr>
      <vt:lpstr>3.5.2_Tab.5</vt:lpstr>
      <vt:lpstr>3.5.2_Tab.6</vt:lpstr>
      <vt:lpstr>3.5.2_Tab.7</vt:lpstr>
      <vt:lpstr>3.5.2_Tab.8</vt:lpstr>
      <vt:lpstr>3.5.2_Tab.9_Obr.1</vt:lpstr>
      <vt:lpstr>3.5.2_Tab.10</vt:lpstr>
      <vt:lpstr>3.5.2_Tab.11</vt:lpstr>
      <vt:lpstr>3.5.2_Tab.12</vt:lpstr>
      <vt:lpstr>3.5.2_Tab.13</vt:lpstr>
      <vt:lpstr>3.5.2_Tab.14</vt:lpstr>
      <vt:lpstr>3.5.2_Tab.15</vt:lpstr>
      <vt:lpstr>'3.5.1_Tab.1'!_Toc406678561</vt:lpstr>
      <vt:lpstr>'3.5.1_Tab.2'!_Toc406678562</vt:lpstr>
      <vt:lpstr>'3.5.1_Tab.3'!_Toc406678563</vt:lpstr>
      <vt:lpstr>'3.5.1_Tab.4'!_Toc406678564</vt:lpstr>
      <vt:lpstr>'3.5.1_Tab.5'!_Toc406678565</vt:lpstr>
      <vt:lpstr>'3.5.1_Tab.6'!_Toc406678566</vt:lpstr>
      <vt:lpstr>'3.5.1_Tab.7'!_Toc406678567</vt:lpstr>
      <vt:lpstr>'3.5.1_Tab.8'!_Toc406678568</vt:lpstr>
      <vt:lpstr>'3.5.1_Tab.9'!_Toc406678569</vt:lpstr>
      <vt:lpstr>'3.5.1_Tab.12'!_Toc406678571</vt:lpstr>
      <vt:lpstr>'3.5.1_Tab.13'!_Toc406678572</vt:lpstr>
      <vt:lpstr>'3.5.1_Tab.14'!_Toc406678573</vt:lpstr>
      <vt:lpstr>'3.5.1_Obr.1'!_Toc406678575</vt:lpstr>
      <vt:lpstr>'3.5.2_Tab.1'!_Toc406678577</vt:lpstr>
      <vt:lpstr>'3.5.2_Tab.2'!_Toc406678578</vt:lpstr>
      <vt:lpstr>'3.5.2_Tab.3'!_Toc406678579</vt:lpstr>
      <vt:lpstr>'3.5.2_Tab.4'!_Toc406678580</vt:lpstr>
      <vt:lpstr>'3.5.2_Tab.5'!_Toc406678581</vt:lpstr>
      <vt:lpstr>'3.5.2_Tab.6'!_Toc406678582</vt:lpstr>
      <vt:lpstr>'3.5.2_Tab.8'!_Toc406678583</vt:lpstr>
      <vt:lpstr>'3.5.2_Tab.9_Obr.1'!_Toc406678584</vt:lpstr>
      <vt:lpstr>'3.5.2_Tab.9_Obr.1'!_Toc406678585</vt:lpstr>
      <vt:lpstr>'3.5.2_Tab.10'!_Toc406678586</vt:lpstr>
      <vt:lpstr>'3.5.2_Tab.11'!_Toc406678587</vt:lpstr>
      <vt:lpstr>'3.5.2_Tab.12'!_Toc406678588</vt:lpstr>
      <vt:lpstr>'3.5.2_Tab.13'!_Toc406678589</vt:lpstr>
      <vt:lpstr>'3.5.2_Tab.14'!_Toc406678590</vt:lpstr>
      <vt:lpstr>'3.5.2_Tab.15'!_Toc406678591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jan.pokorny@mzp.cz</cp:lastModifiedBy>
  <cp:revision/>
  <dcterms:created xsi:type="dcterms:W3CDTF">2015-11-10T13:11:13Z</dcterms:created>
  <dcterms:modified xsi:type="dcterms:W3CDTF">2024-12-03T07:19:13Z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395300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